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025" windowHeight="10725" activeTab="0"/>
  </bookViews>
  <sheets>
    <sheet name="2018-19" sheetId="1" r:id="rId1"/>
    <sheet name="2017-18" sheetId="2" r:id="rId2"/>
    <sheet name="2016_17" sheetId="3" r:id="rId3"/>
    <sheet name="2015_16" sheetId="4" r:id="rId4"/>
    <sheet name="2014_15" sheetId="5" r:id="rId5"/>
    <sheet name="2013_14" sheetId="6" r:id="rId6"/>
    <sheet name="2012_13" sheetId="7" r:id="rId7"/>
    <sheet name="2011_12" sheetId="8" r:id="rId8"/>
    <sheet name="2010_2011" sheetId="9" r:id="rId9"/>
    <sheet name="2009_2010" sheetId="10" r:id="rId10"/>
    <sheet name="2008_2009" sheetId="11" r:id="rId11"/>
    <sheet name="2007_2008" sheetId="12" r:id="rId12"/>
  </sheets>
  <definedNames>
    <definedName name="DME_BeforeCloseCompleted_NCCMA_14995.xls" hidden="1">"False"</definedName>
    <definedName name="DME_Dirty_NCCMA_14995.xls" hidden="1">"True"</definedName>
    <definedName name="DME_DocumentFlags_NCCMA_14995.xls" hidden="1">"1"</definedName>
    <definedName name="DME_DocumentID_NCCMA_14995.xls" hidden="1">"::ODMA\DME-MSE\NCCMA-14995"</definedName>
    <definedName name="DME_DocumentOpened_NCCMA_14995.xls" hidden="1">"True"</definedName>
    <definedName name="DME_DocumentTitle_NCCMA_14995.xls" hidden="1">"NCCMA-14995 - Declaration of receipt - gift register"</definedName>
    <definedName name="DME_LocalFile_NCCMA_14995.xls" hidden="1">"False"</definedName>
    <definedName name="DME_NextWindowNumber_NCCMA_14995.xls" hidden="1">"2"</definedName>
    <definedName name="_xlnm.Print_Area" localSheetId="3">'2015_16'!$A$1:$H$28</definedName>
  </definedNames>
  <calcPr fullCalcOnLoad="1"/>
</workbook>
</file>

<file path=xl/sharedStrings.xml><?xml version="1.0" encoding="utf-8"?>
<sst xmlns="http://schemas.openxmlformats.org/spreadsheetml/2006/main" count="689" uniqueCount="358">
  <si>
    <t>Staff Member</t>
  </si>
  <si>
    <t>Michelle Bills</t>
  </si>
  <si>
    <t>Gave speech at BRIT</t>
  </si>
  <si>
    <t>Date</t>
  </si>
  <si>
    <t>Phil Slessar</t>
  </si>
  <si>
    <t>Jon Leevers</t>
  </si>
  <si>
    <t>Gretel &amp; Team</t>
  </si>
  <si>
    <t>Christmas</t>
  </si>
  <si>
    <t>Colin Francis</t>
  </si>
  <si>
    <t>Ross Pittaway</t>
  </si>
  <si>
    <t>Survey</t>
  </si>
  <si>
    <t>Customer Service Team</t>
  </si>
  <si>
    <t>Declaration of Receipt - Gift Register</t>
  </si>
  <si>
    <t>BRIT</t>
  </si>
  <si>
    <t>Objectify</t>
  </si>
  <si>
    <t>ESE</t>
  </si>
  <si>
    <t>Bolton's</t>
  </si>
  <si>
    <t>Shared b/w staff</t>
  </si>
  <si>
    <t>donated to social club raffle</t>
  </si>
  <si>
    <t>Xerox</t>
  </si>
  <si>
    <t>Peter Leersen</t>
  </si>
  <si>
    <t>Lewis Holdway</t>
  </si>
  <si>
    <t>Reception Use</t>
  </si>
  <si>
    <t>Trevor Marshall</t>
  </si>
  <si>
    <t>Webfleet</t>
  </si>
  <si>
    <t>hip Pocket</t>
  </si>
  <si>
    <t>Wine, chocolate, picked jars, crackers</t>
  </si>
  <si>
    <t>shared chocolates</t>
  </si>
  <si>
    <t>Trent Gibson</t>
  </si>
  <si>
    <t>Gift voucher for Boarders (bookshop)</t>
  </si>
  <si>
    <t>Gave speech at RMIT</t>
  </si>
  <si>
    <t>RMIT</t>
  </si>
  <si>
    <t>Book related to project</t>
  </si>
  <si>
    <t>Robyn McKay/Phil Dyson</t>
  </si>
  <si>
    <t>presentation to BRIT students</t>
  </si>
  <si>
    <t>Damian Wells</t>
  </si>
  <si>
    <t>Allivium</t>
  </si>
  <si>
    <t>Personal congratulations</t>
  </si>
  <si>
    <t>Organisation offering gift</t>
  </si>
  <si>
    <t>Reason gift offered</t>
  </si>
  <si>
    <t>Gift description</t>
  </si>
  <si>
    <t>Gift value (estimated)</t>
  </si>
  <si>
    <t>Bottle of wine</t>
  </si>
  <si>
    <t>Hamper</t>
  </si>
  <si>
    <t>4 bottles of wine &amp; chocolate</t>
  </si>
  <si>
    <t>2 bottles of wine &amp; biscuits</t>
  </si>
  <si>
    <t>Umbrella</t>
  </si>
  <si>
    <t>Diary</t>
  </si>
  <si>
    <t>Wine</t>
  </si>
  <si>
    <t>Bottles of wine</t>
  </si>
  <si>
    <t>Decision regarding gift</t>
  </si>
  <si>
    <t>Authorised</t>
  </si>
  <si>
    <t>Consumed not at a social club function</t>
  </si>
  <si>
    <t>Integr8it</t>
  </si>
  <si>
    <t>Tim Shanahan</t>
  </si>
  <si>
    <t>Psi Delta</t>
  </si>
  <si>
    <t>Intregrate Technology</t>
  </si>
  <si>
    <t>Fruit basket</t>
  </si>
  <si>
    <t>Placed in tea room for staff to share</t>
  </si>
  <si>
    <t>Steve Jackson</t>
  </si>
  <si>
    <t>ESE Consulting</t>
  </si>
  <si>
    <t>donated to social club raffle at KK</t>
  </si>
  <si>
    <t>2 boxes of lindor chocolates</t>
  </si>
  <si>
    <t>CMA general</t>
  </si>
  <si>
    <t>Jodie Odgers</t>
  </si>
  <si>
    <t>Landcare Group</t>
  </si>
  <si>
    <t>Presentation to group</t>
  </si>
  <si>
    <t>Mal Brown</t>
  </si>
  <si>
    <t>Daniel Arnold</t>
  </si>
  <si>
    <t>Landholder-John Houlahan</t>
  </si>
  <si>
    <t>Thankyou</t>
  </si>
  <si>
    <t>Slab</t>
  </si>
  <si>
    <t>distributed amongst staff</t>
  </si>
  <si>
    <t>Axe Creek LC</t>
  </si>
  <si>
    <t>Presentation to Group</t>
  </si>
  <si>
    <t>Choc, gift voucher</t>
  </si>
  <si>
    <t>Gretel Bowman-Farr</t>
  </si>
  <si>
    <t>James Williams</t>
  </si>
  <si>
    <t>Thank-you</t>
  </si>
  <si>
    <t>RBMS</t>
  </si>
  <si>
    <t xml:space="preserve">Presentation at field trip </t>
  </si>
  <si>
    <t>Chocolates</t>
  </si>
  <si>
    <t>Nick Layne</t>
  </si>
  <si>
    <t>Darcy Moar</t>
  </si>
  <si>
    <t>Melbourne University</t>
  </si>
  <si>
    <t>Angela Gladman</t>
  </si>
  <si>
    <t>Joel Spry</t>
  </si>
  <si>
    <t>Loddon Murray Community Leadership</t>
  </si>
  <si>
    <t>Julie Bennett</t>
  </si>
  <si>
    <t>Natalie O'Connor - Customer</t>
  </si>
  <si>
    <t>Thankyou for good customer service</t>
  </si>
  <si>
    <t>box of chocolates</t>
  </si>
  <si>
    <t>shared with team</t>
  </si>
  <si>
    <t>Integrate Technology</t>
  </si>
  <si>
    <t>Fruit Hamper</t>
  </si>
  <si>
    <t>Sally Pitson</t>
  </si>
  <si>
    <t>Poyser Motors</t>
  </si>
  <si>
    <t>Sarah Stanaway</t>
  </si>
  <si>
    <t xml:space="preserve">Tomkinson </t>
  </si>
  <si>
    <t>Bottle of Wine</t>
  </si>
  <si>
    <t>Shaun Morgan</t>
  </si>
  <si>
    <t>Camille White</t>
  </si>
  <si>
    <t>VicSES</t>
  </si>
  <si>
    <t>Gave presentation at VicSES workshop</t>
  </si>
  <si>
    <t>Jar of Jam</t>
  </si>
  <si>
    <t>Girton Grammar</t>
  </si>
  <si>
    <t>Dell Computers</t>
  </si>
  <si>
    <t>The CMA is a 'valued Dell customer'</t>
  </si>
  <si>
    <t>An offer for all staff to utilise the Dell Employee Purchase program</t>
  </si>
  <si>
    <t>unnknown</t>
  </si>
  <si>
    <t>offer declined. Refer to DM 82461</t>
  </si>
  <si>
    <t xml:space="preserve">Robyn McKay </t>
  </si>
  <si>
    <t>Jim Lawson</t>
  </si>
  <si>
    <t>Chris Phillips</t>
  </si>
  <si>
    <t>BCG Cleaning</t>
  </si>
  <si>
    <t>Chocolate &amp; 2 Bottle of wine</t>
  </si>
  <si>
    <t>shared with team / give to social club</t>
  </si>
  <si>
    <t>Kathryn Stanislawski</t>
  </si>
  <si>
    <t>Fire, Flood and Flora</t>
  </si>
  <si>
    <t>Chocolate and 2 books</t>
  </si>
  <si>
    <t>Awaiting response, email sent 16/12/13</t>
  </si>
  <si>
    <t>Shared with team - books on shared shelf</t>
  </si>
  <si>
    <t>Bottle of wine and mug</t>
  </si>
  <si>
    <t>Shared with reception team</t>
  </si>
  <si>
    <t>Shared with team</t>
  </si>
  <si>
    <t>Cancer Council</t>
  </si>
  <si>
    <t>Purchase of window tinting</t>
  </si>
  <si>
    <t>Plastic Drink bottles</t>
  </si>
  <si>
    <t>Raychell Dess</t>
  </si>
  <si>
    <t>pr.com.au</t>
  </si>
  <si>
    <t>Purchase of marketing material</t>
  </si>
  <si>
    <t>"Boy meets Girl" Wine</t>
  </si>
  <si>
    <t>Cass Davis</t>
  </si>
  <si>
    <t>Coliban Water</t>
  </si>
  <si>
    <t>Presentation</t>
  </si>
  <si>
    <t>"Salute" olive oil</t>
  </si>
  <si>
    <t>Brad Drust</t>
  </si>
  <si>
    <t>Vanessa Murray</t>
  </si>
  <si>
    <t>Shared with team/Friday drinks</t>
  </si>
  <si>
    <t>Presentation at seminar</t>
  </si>
  <si>
    <t>Kathryn Stanislawski &amp; Anna Chatfield</t>
  </si>
  <si>
    <t>Good luck for operation of Hipwell Road</t>
  </si>
  <si>
    <t>2 x bottles of wine.</t>
  </si>
  <si>
    <t>Will share with team when the taps get turned on at Hipwell Road</t>
  </si>
  <si>
    <t>Joanne McLachlan</t>
  </si>
  <si>
    <t>FOI Assist</t>
  </si>
  <si>
    <t>Thank you for Completing FOI Return</t>
  </si>
  <si>
    <t>Large Packet MMs (with peanuts!!)</t>
  </si>
  <si>
    <t>share with team during team meeting</t>
  </si>
  <si>
    <t>Emma Wolters</t>
  </si>
  <si>
    <t>Glenise O'Mahoney</t>
  </si>
  <si>
    <t>Thanks for fencing completed</t>
  </si>
  <si>
    <t>Walkers shortbread assortment</t>
  </si>
  <si>
    <t>Donated to social club</t>
  </si>
  <si>
    <t>Chocolate &amp; biscuits</t>
  </si>
  <si>
    <t>Lindt Chocolates</t>
  </si>
  <si>
    <t>To be shared with team in 2015</t>
  </si>
  <si>
    <t>Viatek</t>
  </si>
  <si>
    <t>Offer Declined</t>
  </si>
  <si>
    <t>Loyal customer</t>
  </si>
  <si>
    <t xml:space="preserve">VIP Access to V8's at Whinton raceway </t>
  </si>
  <si>
    <t>over $100</t>
  </si>
  <si>
    <t>Bambi Lees</t>
  </si>
  <si>
    <t>Aunty Phoebe Nicholson</t>
  </si>
  <si>
    <t>Priceless to me, approx $75 for a pelt</t>
  </si>
  <si>
    <t xml:space="preserve">Thank you </t>
  </si>
  <si>
    <t>1 x burnt designs on possum pelt (circa 2006).  Please note, the item will be used for general cultural educational purposes.</t>
  </si>
  <si>
    <t>Krista England</t>
  </si>
  <si>
    <t>Congratulations on appointment</t>
  </si>
  <si>
    <t xml:space="preserve">Thankyou  </t>
  </si>
  <si>
    <t>Bree Bisset</t>
  </si>
  <si>
    <t>Private landholder- Tuesday Browell</t>
  </si>
  <si>
    <t>3x bottle of handmade essential oils</t>
  </si>
  <si>
    <t>Offer to sample product</t>
  </si>
  <si>
    <t>Robyn McKay</t>
  </si>
  <si>
    <t>Vic Landcare/Taylors Wines</t>
  </si>
  <si>
    <t>Winners pack Landcare awards</t>
  </si>
  <si>
    <t>2x bottles Taylors Wines</t>
  </si>
  <si>
    <t>To be decided by Barapa Steering Committee  - likely to be used as thank-you given from committee</t>
  </si>
  <si>
    <t xml:space="preserve">discussed Trent G  </t>
  </si>
  <si>
    <t>kathryn Stanislawski</t>
  </si>
  <si>
    <t>1 x holgate beer, 1 x lip balm</t>
  </si>
  <si>
    <t>Put the holgate beer in the social club fridge.  Kept the lip balm.</t>
  </si>
  <si>
    <t xml:space="preserve">Thankyou for presentation.  </t>
  </si>
  <si>
    <t>Cohuna Golf Club</t>
  </si>
  <si>
    <t>Thankyou for sponsorship</t>
  </si>
  <si>
    <t>2 x buy one get one free games of golf</t>
  </si>
  <si>
    <t>Not used. Filed with thankyou letter</t>
  </si>
  <si>
    <t>Raffle at social club KK</t>
  </si>
  <si>
    <t>Bottle of wine / chocolates / ESE mug &amp; cup</t>
  </si>
  <si>
    <t>Wine &amp; chocolates raffled at social club KK. Mug &amp; pen for staff to use</t>
  </si>
  <si>
    <t>Tim Hoogwerf</t>
  </si>
  <si>
    <t xml:space="preserve">Drake </t>
  </si>
  <si>
    <t>Thank-you, Merry Xmas</t>
  </si>
  <si>
    <t>Mug &amp; jelly babies, calendar</t>
  </si>
  <si>
    <t>Mug in pool with staff cups, kept calendar, shared lollies</t>
  </si>
  <si>
    <t xml:space="preserve">Shared items </t>
  </si>
  <si>
    <t>Tin of chocolates</t>
  </si>
  <si>
    <t>Share item in tea room</t>
  </si>
  <si>
    <t>Louissa Rogers</t>
  </si>
  <si>
    <t>Community member</t>
  </si>
  <si>
    <t>Rhonda &amp; Raychell</t>
  </si>
  <si>
    <t>Billie and Birdies</t>
  </si>
  <si>
    <t>Platter of slices</t>
  </si>
  <si>
    <t>Sally and Tanya</t>
  </si>
  <si>
    <t>Values relationship</t>
  </si>
  <si>
    <t>Black wallaby sparking rose</t>
  </si>
  <si>
    <t>Taken by self</t>
  </si>
  <si>
    <t>James Shaddick</t>
  </si>
  <si>
    <t>Well wishes for new year</t>
  </si>
  <si>
    <t>Framed picture of paddock</t>
  </si>
  <si>
    <t>Kathryn Stanislawski (addressed to Kathryn, Anna, Panda, Gen, Sharni, Robyn, Bambi, Chris, Chris, Kira, Ben, Amy and Tim)</t>
  </si>
  <si>
    <t>unknown - artwork. Possibly &gt;$100</t>
  </si>
  <si>
    <t>In consultation with Trephina and Sally, this gift offer has been declined and was returned on the 10/2/2016 directly to the contractor in the original packaging.</t>
  </si>
  <si>
    <t xml:space="preserve">Isuzu - </t>
  </si>
  <si>
    <t>Backpack</t>
  </si>
  <si>
    <t>Brett Rudolph</t>
  </si>
  <si>
    <t>Came with new car</t>
  </si>
  <si>
    <t>Anna Parker</t>
  </si>
  <si>
    <t>Thankyou presentation</t>
  </si>
  <si>
    <t>Beer and lip balm</t>
  </si>
  <si>
    <t>Telstra</t>
  </si>
  <si>
    <t xml:space="preserve">Promotion </t>
  </si>
  <si>
    <t>Trephina Marek</t>
  </si>
  <si>
    <t>Raychell Dess &amp; Rhonda Leed</t>
  </si>
  <si>
    <t>Quest</t>
  </si>
  <si>
    <t>Container of caramels</t>
  </si>
  <si>
    <t>2014 - 2015</t>
  </si>
  <si>
    <t>TOTAL</t>
  </si>
  <si>
    <t>total</t>
  </si>
  <si>
    <t>Total</t>
  </si>
  <si>
    <t>Total accepted</t>
  </si>
  <si>
    <t>2009 - 2010</t>
  </si>
  <si>
    <t>2008-2009</t>
  </si>
  <si>
    <t>2010-2011</t>
  </si>
  <si>
    <t>2011-2012</t>
  </si>
  <si>
    <t>2012-2013</t>
  </si>
  <si>
    <t>2013-2014</t>
  </si>
  <si>
    <t>2014-2015</t>
  </si>
  <si>
    <t>2015-2016</t>
  </si>
  <si>
    <t>2016-2017</t>
  </si>
  <si>
    <t>Declaration of Receipt - Gift &amp; Hospitality Register</t>
  </si>
  <si>
    <t>Drake</t>
  </si>
  <si>
    <t>Multiple Gifts received by one entity</t>
  </si>
  <si>
    <t>2015/16</t>
  </si>
  <si>
    <t>David Melhuish</t>
  </si>
  <si>
    <t>Arborgreen products</t>
  </si>
  <si>
    <t>placement of order</t>
  </si>
  <si>
    <t>box of chocolates and drink bottle</t>
  </si>
  <si>
    <t>Drake international</t>
  </si>
  <si>
    <t>Melbourne cup sweep</t>
  </si>
  <si>
    <t>Random entry into Melbourne cup sweep</t>
  </si>
  <si>
    <t>Tess Grieves</t>
  </si>
  <si>
    <t>Viola Design</t>
  </si>
  <si>
    <t>Christmas wishes for Landcare Team</t>
  </si>
  <si>
    <t>Shared with Mandy; Taken by self</t>
  </si>
  <si>
    <t>Christmas wishes for CMA Team</t>
  </si>
  <si>
    <t>Gift Hamper</t>
  </si>
  <si>
    <t>Shared with social club</t>
  </si>
  <si>
    <t>Paul Haw(individual)</t>
  </si>
  <si>
    <t>Book" an Inch of Rain" history of water in northern Victoria,: Robyn Ballinger</t>
  </si>
  <si>
    <t>Karen Nickson ESE Consulting</t>
  </si>
  <si>
    <t>Christmas Wishes</t>
  </si>
  <si>
    <t>1 x bottle of Jansz Tasmanian Cuvee</t>
  </si>
  <si>
    <t>Forwarded to Social Club</t>
  </si>
  <si>
    <t>Joel Zyngier, Gilchrist Connell</t>
  </si>
  <si>
    <t>Meet and greet to understand services on offer by Gilchrist Connell</t>
  </si>
  <si>
    <t>Lunch</t>
  </si>
  <si>
    <t>N/A</t>
  </si>
  <si>
    <t>Taunurung Clans</t>
  </si>
  <si>
    <t>Thank you for organising TO event</t>
  </si>
  <si>
    <t>Art piece - small canoe</t>
  </si>
  <si>
    <t>Adrian Martins</t>
  </si>
  <si>
    <t>Britt Gregory</t>
  </si>
  <si>
    <t>Friends of Bald Hill</t>
  </si>
  <si>
    <t>Thank you for supporting event</t>
  </si>
  <si>
    <t>Bottle of Granite Hills 2010 Mertlot</t>
  </si>
  <si>
    <t>NCCMA-69-618 - Gift Declaration Form</t>
  </si>
  <si>
    <t>Greg Barber</t>
  </si>
  <si>
    <t>Shared to social club for birthday book raffle (handed to Ross)</t>
  </si>
  <si>
    <t>2017-2018</t>
  </si>
  <si>
    <t>Robyn M</t>
  </si>
  <si>
    <t>Loddon Mallee Leadership program</t>
  </si>
  <si>
    <t>giving presentation</t>
  </si>
  <si>
    <t>bag of biscuits and olives</t>
  </si>
  <si>
    <t>biscuits left in tea room, olives taken</t>
  </si>
  <si>
    <t>Amy R</t>
  </si>
  <si>
    <t>Olives given away, took biscuits</t>
  </si>
  <si>
    <t>2017/18</t>
  </si>
  <si>
    <t>Lodden Mallee Leadership Program</t>
  </si>
  <si>
    <t>2016/17</t>
  </si>
  <si>
    <t>Presented at staff meeting to the NCCMA
Hung in NCCMA Lobby  for all to see</t>
  </si>
  <si>
    <t>Took home, on my bookshelf.  Happy to loan.</t>
  </si>
  <si>
    <t>Shared in tea room. David to keep drink bottle</t>
  </si>
  <si>
    <t>Gift</t>
  </si>
  <si>
    <t>Audit 177  - review of Gift Register completed and presented at Audit  (2016/17 and 2017/18 items above)</t>
  </si>
  <si>
    <t>Please ensure that the authorised person is as set out in FIN115</t>
  </si>
  <si>
    <t>ESE consulting</t>
  </si>
  <si>
    <t>Lunch meeting</t>
  </si>
  <si>
    <t>Noted</t>
  </si>
  <si>
    <t>Vaness Murray</t>
  </si>
  <si>
    <t>thank you for admin assistance during time as Board Member</t>
  </si>
  <si>
    <t>Melanie McCarthy (retiring Board Member)</t>
  </si>
  <si>
    <t>Card and tea towel</t>
  </si>
  <si>
    <t>Vanessa took gift as considered appropriate</t>
  </si>
  <si>
    <t>Bendigo Toyota</t>
  </si>
  <si>
    <t>Uncluded in purchase of new vehicle</t>
  </si>
  <si>
    <t>Umbrella coffee cup and bottle opener</t>
  </si>
  <si>
    <t>Staff use on rainy days and donated to social club</t>
  </si>
  <si>
    <t>Declined</t>
  </si>
  <si>
    <t>Cynthia Mahoney and Associates</t>
  </si>
  <si>
    <t>ESE Counsulting</t>
  </si>
  <si>
    <t>Shared at staff Christmas party</t>
  </si>
  <si>
    <t>Promotional Marketing of business</t>
  </si>
  <si>
    <t>Notepad, studdy cooler and bottle opener</t>
  </si>
  <si>
    <t>Used in office</t>
  </si>
  <si>
    <t>Valued customer</t>
  </si>
  <si>
    <t>VIP all inclusive day trip to V8 supercars at winton raceway</t>
  </si>
  <si>
    <t>Jude Holt</t>
  </si>
  <si>
    <t>Aust Eucalyptus Oil Co.</t>
  </si>
  <si>
    <t>Marketing</t>
  </si>
  <si>
    <t>Dishwasher Powder, lollies and spray and wipe clean</t>
  </si>
  <si>
    <t>2018/19</t>
  </si>
  <si>
    <t>2018-2019</t>
  </si>
  <si>
    <t>Castlemaine Landcare Group</t>
  </si>
  <si>
    <t>Presentation to Landcare group to introduce Citizen Science</t>
  </si>
  <si>
    <t>$30 Gift Voucher local book store</t>
  </si>
  <si>
    <t>Accepted and given to Grace a young indigenous girl volunteer for work on River Detective Program</t>
  </si>
  <si>
    <t>Rohan Hogan</t>
  </si>
  <si>
    <t>Ningbo Municipal Bureau of National Resources</t>
  </si>
  <si>
    <t>Silk Scarf</t>
  </si>
  <si>
    <t>Item was kept by staff member unless otherwise directed</t>
  </si>
  <si>
    <t>Anthony Sloan</t>
  </si>
  <si>
    <t>Presentation to Ningbo</t>
  </si>
  <si>
    <t>Accepted on behalf of Organisation</t>
  </si>
  <si>
    <t>John Leech</t>
  </si>
  <si>
    <t>Share at next team event</t>
  </si>
  <si>
    <t xml:space="preserve">Innes Motors Service </t>
  </si>
  <si>
    <t>Bottle of water and car wash token</t>
  </si>
  <si>
    <t>Car wash token used to wash the car and water taken on field trip</t>
  </si>
  <si>
    <t>Complimentary gift to wellbeing workshop</t>
  </si>
  <si>
    <t>Accepted and used in the office</t>
  </si>
  <si>
    <t>Comprehensive Tagging Services</t>
  </si>
  <si>
    <t>-</t>
  </si>
  <si>
    <t>Audit 184- review of Gift Register completed and presented at Audit  (2017/18 and 2018/19 items above)</t>
  </si>
  <si>
    <t xml:space="preserve">Tracey Harbridge </t>
  </si>
  <si>
    <t xml:space="preserve">Ian Turner Fencing </t>
  </si>
  <si>
    <t xml:space="preserve">Thanks for the joint work we have completed </t>
  </si>
  <si>
    <t xml:space="preserve">Traditional Christmas cake </t>
  </si>
  <si>
    <t xml:space="preserve">Accepted and given to our social club </t>
  </si>
  <si>
    <t>Drake International</t>
  </si>
  <si>
    <t>Christmas thankyou for partnering over 2018</t>
  </si>
  <si>
    <t>Hamper - basket, wine and nibbles</t>
  </si>
  <si>
    <t>Adam Woods</t>
  </si>
  <si>
    <t>Company vehicle service offered</t>
  </si>
  <si>
    <t>To thank Trent for the work Trent managed on the Leech property</t>
  </si>
  <si>
    <t>Bottle of Shiraz / Historical book on Rheloa</t>
  </si>
  <si>
    <t>Hosted tour of sites in Kyneton area on Behalf of the Victorian Catchment Management Council (VCMC)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</si>
</sst>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$&quot;#,##0.0;[Red]\-&quot;$&quot;#,##0.0"/>
    <numFmt numFmtId="166" formatCode="[$-C09]dddd\,\ d\ mmmm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4" fontId="0" fillId="0" borderId="0" xfId="44" applyFont="1" applyAlignment="1">
      <alignment wrapText="1"/>
    </xf>
    <xf numFmtId="44" fontId="0" fillId="0" borderId="0" xfId="44" applyFont="1" applyAlignment="1">
      <alignment wrapText="1"/>
    </xf>
    <xf numFmtId="44" fontId="0" fillId="0" borderId="10" xfId="44" applyFont="1" applyBorder="1" applyAlignment="1">
      <alignment wrapText="1"/>
    </xf>
    <xf numFmtId="6" fontId="0" fillId="0" borderId="10" xfId="44" applyNumberFormat="1" applyFont="1" applyBorder="1" applyAlignment="1">
      <alignment wrapText="1"/>
    </xf>
    <xf numFmtId="0" fontId="0" fillId="0" borderId="11" xfId="0" applyFon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6" fontId="0" fillId="0" borderId="0" xfId="44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44" fontId="0" fillId="0" borderId="0" xfId="44" applyFont="1" applyBorder="1" applyAlignment="1">
      <alignment wrapText="1"/>
    </xf>
    <xf numFmtId="8" fontId="0" fillId="0" borderId="0" xfId="44" applyNumberFormat="1" applyFont="1" applyBorder="1" applyAlignment="1">
      <alignment wrapText="1"/>
    </xf>
    <xf numFmtId="0" fontId="0" fillId="0" borderId="17" xfId="0" applyFont="1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44" fontId="0" fillId="0" borderId="20" xfId="44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44" fontId="0" fillId="0" borderId="23" xfId="44" applyFont="1" applyBorder="1" applyAlignment="1">
      <alignment wrapText="1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44" fontId="0" fillId="0" borderId="26" xfId="44" applyFont="1" applyBorder="1" applyAlignment="1">
      <alignment wrapText="1"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3" xfId="0" applyFont="1" applyFill="1" applyBorder="1" applyAlignment="1">
      <alignment/>
    </xf>
    <xf numFmtId="6" fontId="0" fillId="0" borderId="26" xfId="44" applyNumberFormat="1" applyFont="1" applyBorder="1" applyAlignment="1">
      <alignment wrapText="1"/>
    </xf>
    <xf numFmtId="0" fontId="0" fillId="0" borderId="26" xfId="0" applyFont="1" applyFill="1" applyBorder="1" applyAlignment="1">
      <alignment/>
    </xf>
    <xf numFmtId="6" fontId="0" fillId="0" borderId="23" xfId="44" applyNumberFormat="1" applyFont="1" applyBorder="1" applyAlignment="1">
      <alignment wrapText="1"/>
    </xf>
    <xf numFmtId="44" fontId="0" fillId="0" borderId="26" xfId="44" applyFont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8" fontId="0" fillId="0" borderId="10" xfId="44" applyNumberFormat="1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23" xfId="0" applyFont="1" applyFill="1" applyBorder="1" applyAlignment="1">
      <alignment/>
    </xf>
    <xf numFmtId="0" fontId="30" fillId="26" borderId="0" xfId="39" applyBorder="1" applyAlignment="1">
      <alignment/>
    </xf>
    <xf numFmtId="14" fontId="30" fillId="26" borderId="15" xfId="39" applyNumberFormat="1" applyBorder="1" applyAlignment="1">
      <alignment/>
    </xf>
    <xf numFmtId="0" fontId="30" fillId="26" borderId="11" xfId="39" applyBorder="1" applyAlignment="1">
      <alignment/>
    </xf>
    <xf numFmtId="0" fontId="30" fillId="26" borderId="11" xfId="39" applyBorder="1" applyAlignment="1">
      <alignment wrapText="1"/>
    </xf>
    <xf numFmtId="44" fontId="30" fillId="26" borderId="0" xfId="39" applyNumberFormat="1" applyBorder="1" applyAlignment="1">
      <alignment wrapText="1"/>
    </xf>
    <xf numFmtId="0" fontId="30" fillId="26" borderId="16" xfId="39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33" borderId="28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 wrapText="1"/>
    </xf>
    <xf numFmtId="44" fontId="45" fillId="33" borderId="28" xfId="44" applyFont="1" applyFill="1" applyBorder="1" applyAlignment="1">
      <alignment horizontal="center" vertical="center" wrapText="1"/>
    </xf>
    <xf numFmtId="44" fontId="45" fillId="33" borderId="28" xfId="44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4" fontId="45" fillId="33" borderId="10" xfId="44" applyFont="1" applyFill="1" applyBorder="1" applyAlignment="1">
      <alignment horizontal="center" vertical="center" wrapText="1"/>
    </xf>
    <xf numFmtId="44" fontId="45" fillId="33" borderId="10" xfId="44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 wrapText="1"/>
    </xf>
    <xf numFmtId="44" fontId="46" fillId="33" borderId="30" xfId="44" applyFont="1" applyFill="1" applyBorder="1" applyAlignment="1">
      <alignment horizontal="center" vertical="center" wrapText="1"/>
    </xf>
    <xf numFmtId="44" fontId="46" fillId="33" borderId="30" xfId="44" applyFont="1" applyFill="1" applyBorder="1" applyAlignment="1">
      <alignment horizontal="center" vertical="center"/>
    </xf>
    <xf numFmtId="44" fontId="46" fillId="33" borderId="31" xfId="4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 wrapText="1"/>
    </xf>
    <xf numFmtId="44" fontId="45" fillId="33" borderId="30" xfId="44" applyFont="1" applyFill="1" applyBorder="1" applyAlignment="1">
      <alignment horizontal="center" vertical="center" wrapText="1"/>
    </xf>
    <xf numFmtId="44" fontId="45" fillId="33" borderId="30" xfId="44" applyFont="1" applyFill="1" applyBorder="1" applyAlignment="1">
      <alignment horizontal="center" vertical="center"/>
    </xf>
    <xf numFmtId="44" fontId="45" fillId="33" borderId="31" xfId="44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 wrapText="1"/>
    </xf>
    <xf numFmtId="44" fontId="45" fillId="33" borderId="26" xfId="44" applyFont="1" applyFill="1" applyBorder="1" applyAlignment="1">
      <alignment horizontal="center" vertical="center" wrapText="1"/>
    </xf>
    <xf numFmtId="44" fontId="45" fillId="33" borderId="26" xfId="44" applyFont="1" applyFill="1" applyBorder="1" applyAlignment="1">
      <alignment horizontal="center" vertical="center"/>
    </xf>
    <xf numFmtId="44" fontId="45" fillId="33" borderId="27" xfId="44" applyFont="1" applyFill="1" applyBorder="1" applyAlignment="1">
      <alignment horizontal="center" vertical="center"/>
    </xf>
    <xf numFmtId="6" fontId="29" fillId="22" borderId="32" xfId="35" applyNumberFormat="1" applyBorder="1" applyAlignment="1">
      <alignment wrapText="1"/>
    </xf>
    <xf numFmtId="8" fontId="32" fillId="22" borderId="32" xfId="35" applyNumberFormat="1" applyFont="1" applyBorder="1" applyAlignment="1">
      <alignment wrapText="1"/>
    </xf>
    <xf numFmtId="6" fontId="29" fillId="22" borderId="33" xfId="35" applyNumberFormat="1" applyBorder="1" applyAlignment="1">
      <alignment wrapText="1"/>
    </xf>
    <xf numFmtId="44" fontId="29" fillId="22" borderId="32" xfId="35" applyNumberFormat="1" applyBorder="1" applyAlignment="1">
      <alignment wrapText="1"/>
    </xf>
    <xf numFmtId="44" fontId="29" fillId="22" borderId="33" xfId="35" applyNumberFormat="1" applyBorder="1" applyAlignment="1">
      <alignment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6" fontId="32" fillId="22" borderId="33" xfId="35" applyNumberFormat="1" applyFont="1" applyBorder="1" applyAlignment="1">
      <alignment wrapText="1"/>
    </xf>
    <xf numFmtId="14" fontId="0" fillId="0" borderId="34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5" xfId="0" applyBorder="1" applyAlignment="1">
      <alignment vertical="center" wrapText="1"/>
    </xf>
    <xf numFmtId="6" fontId="0" fillId="0" borderId="35" xfId="44" applyNumberFormat="1" applyFont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14" fontId="0" fillId="0" borderId="37" xfId="0" applyNumberForma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8" xfId="0" applyBorder="1" applyAlignment="1">
      <alignment vertical="center" wrapText="1"/>
    </xf>
    <xf numFmtId="6" fontId="0" fillId="0" borderId="38" xfId="44" applyNumberFormat="1" applyFont="1" applyBorder="1" applyAlignment="1">
      <alignment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44" fontId="0" fillId="0" borderId="38" xfId="44" applyFont="1" applyBorder="1" applyAlignment="1">
      <alignment vertical="center" wrapText="1"/>
    </xf>
    <xf numFmtId="14" fontId="28" fillId="26" borderId="37" xfId="39" applyNumberFormat="1" applyFont="1" applyBorder="1" applyAlignment="1">
      <alignment vertical="center"/>
    </xf>
    <xf numFmtId="0" fontId="28" fillId="26" borderId="38" xfId="39" applyFont="1" applyBorder="1" applyAlignment="1">
      <alignment vertical="center" wrapText="1"/>
    </xf>
    <xf numFmtId="0" fontId="28" fillId="26" borderId="38" xfId="39" applyFont="1" applyBorder="1" applyAlignment="1">
      <alignment vertical="center"/>
    </xf>
    <xf numFmtId="6" fontId="28" fillId="26" borderId="38" xfId="39" applyNumberFormat="1" applyFont="1" applyBorder="1" applyAlignment="1">
      <alignment vertical="center" wrapText="1"/>
    </xf>
    <xf numFmtId="0" fontId="28" fillId="26" borderId="39" xfId="39" applyFont="1" applyBorder="1" applyAlignment="1">
      <alignment vertical="center"/>
    </xf>
    <xf numFmtId="14" fontId="0" fillId="0" borderId="40" xfId="0" applyNumberFormat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Border="1" applyAlignment="1">
      <alignment vertical="center" wrapText="1"/>
    </xf>
    <xf numFmtId="8" fontId="0" fillId="0" borderId="41" xfId="44" applyNumberFormat="1" applyFont="1" applyBorder="1" applyAlignment="1">
      <alignment vertical="center" wrapText="1"/>
    </xf>
    <xf numFmtId="0" fontId="0" fillId="0" borderId="42" xfId="0" applyFont="1" applyFill="1" applyBorder="1" applyAlignment="1">
      <alignment vertical="center"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0" borderId="25" xfId="0" applyFont="1" applyBorder="1" applyAlignment="1">
      <alignment horizontal="center" wrapText="1"/>
    </xf>
    <xf numFmtId="6" fontId="0" fillId="0" borderId="27" xfId="44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6" fontId="0" fillId="0" borderId="24" xfId="44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4" fontId="0" fillId="0" borderId="10" xfId="44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8" fillId="0" borderId="0" xfId="53" applyFont="1" applyAlignment="1" applyProtection="1">
      <alignment/>
      <protection/>
    </xf>
    <xf numFmtId="0" fontId="7" fillId="0" borderId="0" xfId="0" applyFont="1" applyAlignment="1">
      <alignment wrapText="1"/>
    </xf>
    <xf numFmtId="44" fontId="0" fillId="0" borderId="27" xfId="4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4" fontId="32" fillId="22" borderId="10" xfId="35" applyNumberFormat="1" applyFont="1" applyBorder="1" applyAlignment="1">
      <alignment wrapText="1"/>
    </xf>
    <xf numFmtId="0" fontId="29" fillId="22" borderId="10" xfId="35" applyBorder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 horizontal="center"/>
    </xf>
    <xf numFmtId="0" fontId="32" fillId="22" borderId="10" xfId="35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arepoint/governance/_layouts/DocIdRedir.aspx?ID=NCCMA-69-61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harepoint/governance/_layouts/DocIdRedir.aspx?ID=NCCMA-69-618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6.57421875" style="0" customWidth="1"/>
    <col min="2" max="2" width="16.8515625" style="0" customWidth="1"/>
    <col min="3" max="3" width="38.7109375" style="0" customWidth="1"/>
    <col min="4" max="4" width="56.57421875" style="0" customWidth="1"/>
    <col min="5" max="5" width="31.140625" style="0" customWidth="1"/>
    <col min="6" max="6" width="18.00390625" style="0" customWidth="1"/>
    <col min="7" max="7" width="56.28125" style="0" customWidth="1"/>
    <col min="8" max="8" width="20.28125" style="0" customWidth="1"/>
  </cols>
  <sheetData>
    <row r="1" spans="1:6" ht="20.25">
      <c r="A1" s="73" t="s">
        <v>241</v>
      </c>
      <c r="D1" s="13"/>
      <c r="E1" s="13"/>
      <c r="F1" s="18"/>
    </row>
    <row r="2" spans="1:8" ht="15.75">
      <c r="A2" s="1" t="s">
        <v>323</v>
      </c>
      <c r="B2" s="2"/>
      <c r="C2" s="2"/>
      <c r="D2" s="14"/>
      <c r="E2" s="14"/>
      <c r="F2" s="19"/>
      <c r="G2" s="2"/>
      <c r="H2" s="2"/>
    </row>
    <row r="3" spans="1:8" ht="25.5">
      <c r="A3" s="78" t="s">
        <v>3</v>
      </c>
      <c r="B3" s="78" t="s">
        <v>0</v>
      </c>
      <c r="C3" s="78" t="s">
        <v>38</v>
      </c>
      <c r="D3" s="79" t="s">
        <v>39</v>
      </c>
      <c r="E3" s="79" t="s">
        <v>40</v>
      </c>
      <c r="F3" s="80" t="s">
        <v>41</v>
      </c>
      <c r="G3" s="81" t="s">
        <v>50</v>
      </c>
      <c r="H3" s="81" t="s">
        <v>51</v>
      </c>
    </row>
    <row r="4" spans="1:10" ht="30.75" customHeight="1">
      <c r="A4" s="3">
        <v>43299</v>
      </c>
      <c r="B4" s="4" t="s">
        <v>132</v>
      </c>
      <c r="C4" s="4" t="s">
        <v>324</v>
      </c>
      <c r="D4" s="5" t="s">
        <v>325</v>
      </c>
      <c r="E4" s="5" t="s">
        <v>326</v>
      </c>
      <c r="F4" s="20">
        <v>30</v>
      </c>
      <c r="G4" s="146" t="s">
        <v>327</v>
      </c>
      <c r="H4" s="145" t="s">
        <v>328</v>
      </c>
      <c r="J4" s="2"/>
    </row>
    <row r="5" spans="1:8" ht="30.75" customHeight="1">
      <c r="A5" s="3">
        <v>43301</v>
      </c>
      <c r="B5" s="4" t="s">
        <v>85</v>
      </c>
      <c r="C5" s="4" t="s">
        <v>329</v>
      </c>
      <c r="D5" s="5" t="s">
        <v>357</v>
      </c>
      <c r="E5" s="5" t="s">
        <v>330</v>
      </c>
      <c r="F5" s="20">
        <v>30</v>
      </c>
      <c r="G5" s="4" t="s">
        <v>331</v>
      </c>
      <c r="H5" s="4" t="s">
        <v>28</v>
      </c>
    </row>
    <row r="6" spans="1:8" ht="30.75" customHeight="1">
      <c r="A6" s="3">
        <v>43300</v>
      </c>
      <c r="B6" s="4" t="s">
        <v>332</v>
      </c>
      <c r="C6" s="4" t="s">
        <v>329</v>
      </c>
      <c r="D6" s="4" t="s">
        <v>333</v>
      </c>
      <c r="E6" s="4" t="s">
        <v>330</v>
      </c>
      <c r="F6" s="20">
        <v>30</v>
      </c>
      <c r="G6" s="4" t="s">
        <v>334</v>
      </c>
      <c r="H6" s="4" t="s">
        <v>28</v>
      </c>
    </row>
    <row r="7" spans="1:8" ht="30.75" customHeight="1">
      <c r="A7" s="3">
        <v>43395</v>
      </c>
      <c r="B7" s="4" t="s">
        <v>28</v>
      </c>
      <c r="C7" s="4" t="s">
        <v>335</v>
      </c>
      <c r="D7" s="4" t="s">
        <v>355</v>
      </c>
      <c r="E7" s="4" t="s">
        <v>356</v>
      </c>
      <c r="F7" s="155">
        <v>35</v>
      </c>
      <c r="G7" s="4" t="s">
        <v>336</v>
      </c>
      <c r="H7" s="4" t="s">
        <v>54</v>
      </c>
    </row>
    <row r="8" spans="1:8" ht="30.75" customHeight="1">
      <c r="A8" s="3">
        <v>43410</v>
      </c>
      <c r="B8" s="4" t="s">
        <v>245</v>
      </c>
      <c r="C8" s="4" t="s">
        <v>337</v>
      </c>
      <c r="D8" s="4" t="s">
        <v>354</v>
      </c>
      <c r="E8" s="4" t="s">
        <v>338</v>
      </c>
      <c r="F8" s="155">
        <v>18</v>
      </c>
      <c r="G8" s="4" t="s">
        <v>339</v>
      </c>
      <c r="H8" s="4" t="s">
        <v>223</v>
      </c>
    </row>
    <row r="9" spans="1:8" ht="30.75" customHeight="1">
      <c r="A9" s="157" t="s">
        <v>344</v>
      </c>
      <c r="B9" s="157"/>
      <c r="C9" s="157"/>
      <c r="D9" s="157"/>
      <c r="E9" s="157"/>
      <c r="F9" s="157"/>
      <c r="G9" s="157"/>
      <c r="H9" s="157"/>
    </row>
    <row r="10" spans="1:8" ht="30.75" customHeight="1">
      <c r="A10" s="3">
        <v>43453</v>
      </c>
      <c r="B10" s="4" t="s">
        <v>345</v>
      </c>
      <c r="C10" s="4" t="s">
        <v>346</v>
      </c>
      <c r="D10" s="4" t="s">
        <v>347</v>
      </c>
      <c r="E10" s="4" t="s">
        <v>348</v>
      </c>
      <c r="F10" s="155">
        <v>15</v>
      </c>
      <c r="G10" s="4" t="s">
        <v>349</v>
      </c>
      <c r="H10" s="4" t="s">
        <v>28</v>
      </c>
    </row>
    <row r="11" spans="1:8" ht="30.75" customHeight="1">
      <c r="A11" s="3">
        <v>43481</v>
      </c>
      <c r="B11" s="4" t="s">
        <v>223</v>
      </c>
      <c r="C11" s="4" t="s">
        <v>350</v>
      </c>
      <c r="D11" s="4" t="s">
        <v>351</v>
      </c>
      <c r="E11" s="4" t="s">
        <v>352</v>
      </c>
      <c r="F11" s="155">
        <v>50</v>
      </c>
      <c r="G11" s="4" t="s">
        <v>349</v>
      </c>
      <c r="H11" s="4" t="s">
        <v>353</v>
      </c>
    </row>
    <row r="12" spans="1:8" ht="30.75" customHeight="1">
      <c r="A12" s="3"/>
      <c r="B12" s="4"/>
      <c r="C12" s="4"/>
      <c r="D12" s="4"/>
      <c r="E12" s="4"/>
      <c r="F12" s="4"/>
      <c r="G12" s="4"/>
      <c r="H12" s="4"/>
    </row>
    <row r="13" spans="1:8" ht="30.75" customHeight="1">
      <c r="A13" s="4"/>
      <c r="B13" s="4"/>
      <c r="C13" s="4"/>
      <c r="D13" s="4"/>
      <c r="E13" s="4"/>
      <c r="F13" s="4"/>
      <c r="G13" s="4"/>
      <c r="H13" s="4"/>
    </row>
    <row r="18" ht="20.25">
      <c r="A18" s="73"/>
    </row>
    <row r="22" spans="1:2" ht="12.75">
      <c r="A22" s="140" t="s">
        <v>243</v>
      </c>
      <c r="B22" s="140"/>
    </row>
    <row r="23" spans="1:2" ht="13.5" thickBot="1">
      <c r="A23" s="140" t="s">
        <v>322</v>
      </c>
      <c r="B23" s="139"/>
    </row>
    <row r="24" spans="1:2" ht="54" customHeight="1">
      <c r="A24" s="141" t="str">
        <f>C5</f>
        <v>Ningbo Municipal Bureau of National Resources</v>
      </c>
      <c r="B24" s="151">
        <f>F4+F5</f>
        <v>60</v>
      </c>
    </row>
    <row r="25" spans="1:2" ht="13.5" thickBot="1">
      <c r="A25" s="143"/>
      <c r="B25" s="1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0.25">
      <c r="A1" s="73" t="s">
        <v>12</v>
      </c>
    </row>
    <row r="2" spans="1:6" s="2" customFormat="1" ht="23.25" customHeight="1" thickBot="1">
      <c r="A2" s="1" t="s">
        <v>232</v>
      </c>
      <c r="E2" s="14"/>
      <c r="F2" s="19"/>
    </row>
    <row r="3" spans="1:8" s="95" customFormat="1" ht="30" customHeight="1" thickBot="1">
      <c r="A3" s="89" t="s">
        <v>3</v>
      </c>
      <c r="B3" s="90" t="s">
        <v>0</v>
      </c>
      <c r="C3" s="90" t="s">
        <v>38</v>
      </c>
      <c r="D3" s="90" t="s">
        <v>39</v>
      </c>
      <c r="E3" s="91" t="s">
        <v>40</v>
      </c>
      <c r="F3" s="92" t="s">
        <v>41</v>
      </c>
      <c r="G3" s="93" t="s">
        <v>50</v>
      </c>
      <c r="H3" s="94" t="s">
        <v>51</v>
      </c>
    </row>
    <row r="4" spans="1:8" ht="25.5">
      <c r="A4" s="45">
        <v>40162</v>
      </c>
      <c r="B4" s="46" t="s">
        <v>23</v>
      </c>
      <c r="C4" s="46" t="s">
        <v>16</v>
      </c>
      <c r="D4" s="46" t="s">
        <v>7</v>
      </c>
      <c r="E4" s="47" t="s">
        <v>26</v>
      </c>
      <c r="F4" s="48"/>
      <c r="G4" s="46" t="s">
        <v>27</v>
      </c>
      <c r="H4" s="49"/>
    </row>
    <row r="5" spans="1:8" ht="12.75">
      <c r="A5" s="23">
        <v>40323</v>
      </c>
      <c r="B5" s="4" t="s">
        <v>28</v>
      </c>
      <c r="C5" s="4" t="s">
        <v>31</v>
      </c>
      <c r="D5" s="4" t="s">
        <v>30</v>
      </c>
      <c r="E5" s="5" t="s">
        <v>29</v>
      </c>
      <c r="F5" s="20"/>
      <c r="G5" s="4" t="s">
        <v>32</v>
      </c>
      <c r="H5" s="24"/>
    </row>
    <row r="6" spans="1:8" ht="12.75">
      <c r="A6" s="23">
        <v>40298</v>
      </c>
      <c r="B6" s="4" t="s">
        <v>33</v>
      </c>
      <c r="C6" s="4" t="s">
        <v>13</v>
      </c>
      <c r="D6" s="4" t="s">
        <v>34</v>
      </c>
      <c r="E6" s="5" t="s">
        <v>49</v>
      </c>
      <c r="F6" s="20">
        <v>30</v>
      </c>
      <c r="G6" s="4"/>
      <c r="H6" s="24"/>
    </row>
    <row r="7" spans="1:8" ht="26.25" thickBot="1">
      <c r="A7" s="40">
        <v>40336</v>
      </c>
      <c r="B7" s="41" t="s">
        <v>35</v>
      </c>
      <c r="C7" s="41" t="s">
        <v>36</v>
      </c>
      <c r="D7" s="41" t="s">
        <v>37</v>
      </c>
      <c r="E7" s="42" t="s">
        <v>49</v>
      </c>
      <c r="F7" s="43">
        <v>80</v>
      </c>
      <c r="G7" s="42" t="s">
        <v>52</v>
      </c>
      <c r="H7" s="44"/>
    </row>
    <row r="8" ht="15.75" thickBot="1">
      <c r="F8" s="106">
        <f>SUM(F4:F7)</f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0.25">
      <c r="A1" s="73" t="s">
        <v>12</v>
      </c>
    </row>
    <row r="2" spans="1:6" s="2" customFormat="1" ht="23.25" customHeight="1" thickBot="1">
      <c r="A2" s="1" t="s">
        <v>233</v>
      </c>
      <c r="E2" s="14"/>
      <c r="F2" s="19"/>
    </row>
    <row r="3" spans="1:8" s="95" customFormat="1" ht="24.75" customHeight="1" thickBot="1">
      <c r="A3" s="89" t="s">
        <v>3</v>
      </c>
      <c r="B3" s="90" t="s">
        <v>0</v>
      </c>
      <c r="C3" s="90" t="s">
        <v>38</v>
      </c>
      <c r="D3" s="90" t="s">
        <v>39</v>
      </c>
      <c r="E3" s="91" t="s">
        <v>40</v>
      </c>
      <c r="F3" s="92" t="s">
        <v>41</v>
      </c>
      <c r="G3" s="93" t="s">
        <v>50</v>
      </c>
      <c r="H3" s="94" t="s">
        <v>51</v>
      </c>
    </row>
    <row r="4" spans="1:8" ht="12.75">
      <c r="A4" s="45">
        <v>39797</v>
      </c>
      <c r="B4" s="46" t="s">
        <v>8</v>
      </c>
      <c r="C4" s="46" t="s">
        <v>14</v>
      </c>
      <c r="D4" s="46" t="s">
        <v>7</v>
      </c>
      <c r="E4" s="47" t="s">
        <v>42</v>
      </c>
      <c r="F4" s="48">
        <v>30</v>
      </c>
      <c r="G4" s="46" t="s">
        <v>18</v>
      </c>
      <c r="H4" s="49"/>
    </row>
    <row r="5" spans="1:8" ht="12.75">
      <c r="A5" s="23">
        <v>39797</v>
      </c>
      <c r="B5" s="4" t="s">
        <v>9</v>
      </c>
      <c r="C5" s="4" t="s">
        <v>14</v>
      </c>
      <c r="D5" s="4" t="s">
        <v>7</v>
      </c>
      <c r="E5" s="5" t="s">
        <v>42</v>
      </c>
      <c r="F5" s="20">
        <v>30</v>
      </c>
      <c r="G5" s="4"/>
      <c r="H5" s="24"/>
    </row>
    <row r="6" spans="1:8" ht="12.75">
      <c r="A6" s="23">
        <v>39798</v>
      </c>
      <c r="B6" s="4" t="s">
        <v>9</v>
      </c>
      <c r="C6" s="4" t="s">
        <v>19</v>
      </c>
      <c r="D6" s="4" t="s">
        <v>10</v>
      </c>
      <c r="E6" s="5" t="s">
        <v>43</v>
      </c>
      <c r="F6" s="20">
        <v>45</v>
      </c>
      <c r="G6" s="4" t="s">
        <v>17</v>
      </c>
      <c r="H6" s="24"/>
    </row>
    <row r="7" spans="1:8" ht="12.75">
      <c r="A7" s="23">
        <v>39800</v>
      </c>
      <c r="B7" s="4" t="s">
        <v>6</v>
      </c>
      <c r="C7" s="4" t="s">
        <v>15</v>
      </c>
      <c r="D7" s="4" t="s">
        <v>7</v>
      </c>
      <c r="E7" s="5" t="s">
        <v>44</v>
      </c>
      <c r="F7" s="20">
        <v>100</v>
      </c>
      <c r="G7" s="4" t="s">
        <v>17</v>
      </c>
      <c r="H7" s="24"/>
    </row>
    <row r="8" spans="1:8" ht="12.75">
      <c r="A8" s="23">
        <v>39800</v>
      </c>
      <c r="B8" s="4" t="s">
        <v>11</v>
      </c>
      <c r="C8" s="4" t="s">
        <v>16</v>
      </c>
      <c r="D8" s="4" t="s">
        <v>7</v>
      </c>
      <c r="E8" s="5" t="s">
        <v>45</v>
      </c>
      <c r="F8" s="20">
        <v>40</v>
      </c>
      <c r="G8" s="4" t="s">
        <v>17</v>
      </c>
      <c r="H8" s="24"/>
    </row>
    <row r="9" spans="1:8" ht="12.75">
      <c r="A9" s="23">
        <v>39804</v>
      </c>
      <c r="B9" s="4" t="s">
        <v>20</v>
      </c>
      <c r="C9" s="4" t="s">
        <v>21</v>
      </c>
      <c r="D9" s="4" t="s">
        <v>7</v>
      </c>
      <c r="E9" s="5" t="s">
        <v>46</v>
      </c>
      <c r="F9" s="20">
        <v>10</v>
      </c>
      <c r="G9" s="4" t="s">
        <v>22</v>
      </c>
      <c r="H9" s="24"/>
    </row>
    <row r="10" spans="1:8" ht="12.75">
      <c r="A10" s="23">
        <v>39804</v>
      </c>
      <c r="B10" s="4" t="s">
        <v>23</v>
      </c>
      <c r="C10" s="4" t="s">
        <v>24</v>
      </c>
      <c r="D10" s="4" t="s">
        <v>7</v>
      </c>
      <c r="E10" s="5" t="s">
        <v>47</v>
      </c>
      <c r="F10" s="20">
        <v>20</v>
      </c>
      <c r="G10" s="4"/>
      <c r="H10" s="24"/>
    </row>
    <row r="11" spans="1:8" ht="13.5" thickBot="1">
      <c r="A11" s="40">
        <v>39805</v>
      </c>
      <c r="B11" s="41" t="s">
        <v>23</v>
      </c>
      <c r="C11" s="41" t="s">
        <v>25</v>
      </c>
      <c r="D11" s="41" t="s">
        <v>7</v>
      </c>
      <c r="E11" s="42" t="s">
        <v>48</v>
      </c>
      <c r="F11" s="43">
        <v>30</v>
      </c>
      <c r="G11" s="41"/>
      <c r="H11" s="44"/>
    </row>
    <row r="12" spans="6:7" ht="15.75" thickBot="1">
      <c r="F12" s="105">
        <f>SUM(F4:F11)</f>
        <v>305</v>
      </c>
      <c r="G12" s="10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3.25">
      <c r="A1" s="72" t="s">
        <v>12</v>
      </c>
    </row>
    <row r="2" spans="1:6" s="2" customFormat="1" ht="23.25" customHeight="1" thickBot="1">
      <c r="A2" s="1" t="s">
        <v>227</v>
      </c>
      <c r="E2" s="14"/>
      <c r="F2" s="19"/>
    </row>
    <row r="3" spans="1:8" s="95" customFormat="1" ht="25.5" customHeight="1">
      <c r="A3" s="96" t="s">
        <v>3</v>
      </c>
      <c r="B3" s="97" t="s">
        <v>0</v>
      </c>
      <c r="C3" s="97" t="s">
        <v>38</v>
      </c>
      <c r="D3" s="97" t="s">
        <v>39</v>
      </c>
      <c r="E3" s="98" t="s">
        <v>40</v>
      </c>
      <c r="F3" s="99" t="s">
        <v>41</v>
      </c>
      <c r="G3" s="100" t="s">
        <v>50</v>
      </c>
      <c r="H3" s="101" t="s">
        <v>51</v>
      </c>
    </row>
    <row r="4" spans="1:8" ht="12.75">
      <c r="A4" s="23">
        <v>39574</v>
      </c>
      <c r="B4" s="4" t="s">
        <v>1</v>
      </c>
      <c r="C4" s="4" t="s">
        <v>13</v>
      </c>
      <c r="D4" s="4" t="s">
        <v>2</v>
      </c>
      <c r="E4" s="5" t="s">
        <v>42</v>
      </c>
      <c r="F4" s="20">
        <v>30</v>
      </c>
      <c r="G4" s="4"/>
      <c r="H4" s="24"/>
    </row>
    <row r="5" spans="1:8" ht="12.75">
      <c r="A5" s="23">
        <v>39602</v>
      </c>
      <c r="B5" s="4" t="s">
        <v>4</v>
      </c>
      <c r="C5" s="4" t="s">
        <v>13</v>
      </c>
      <c r="D5" s="4" t="s">
        <v>2</v>
      </c>
      <c r="E5" s="5" t="s">
        <v>42</v>
      </c>
      <c r="F5" s="20">
        <v>30</v>
      </c>
      <c r="G5" s="4"/>
      <c r="H5" s="24"/>
    </row>
    <row r="6" spans="1:8" ht="13.5" thickBot="1">
      <c r="A6" s="40">
        <v>39602</v>
      </c>
      <c r="B6" s="41" t="s">
        <v>5</v>
      </c>
      <c r="C6" s="41" t="s">
        <v>13</v>
      </c>
      <c r="D6" s="41" t="s">
        <v>2</v>
      </c>
      <c r="E6" s="42" t="s">
        <v>42</v>
      </c>
      <c r="F6" s="43">
        <v>30</v>
      </c>
      <c r="G6" s="41"/>
      <c r="H6" s="44"/>
    </row>
    <row r="7" spans="6:7" ht="15.75" thickBot="1">
      <c r="F7" s="105">
        <f>SUM(F4:F6)</f>
        <v>90</v>
      </c>
      <c r="G7" s="2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6.57421875" style="0" customWidth="1"/>
    <col min="2" max="2" width="16.8515625" style="0" customWidth="1"/>
    <col min="3" max="3" width="38.7109375" style="0" customWidth="1"/>
    <col min="4" max="4" width="56.57421875" style="0" customWidth="1"/>
    <col min="5" max="5" width="49.57421875" style="0" customWidth="1"/>
    <col min="6" max="6" width="18.00390625" style="0" customWidth="1"/>
    <col min="7" max="7" width="39.421875" style="0" bestFit="1" customWidth="1"/>
    <col min="8" max="8" width="20.28125" style="0" customWidth="1"/>
  </cols>
  <sheetData>
    <row r="1" spans="1:6" ht="20.25">
      <c r="A1" s="73" t="s">
        <v>241</v>
      </c>
      <c r="D1" s="13"/>
      <c r="E1" s="13"/>
      <c r="F1" s="18"/>
    </row>
    <row r="2" spans="1:8" ht="15.75">
      <c r="A2" s="1" t="s">
        <v>280</v>
      </c>
      <c r="B2" s="2"/>
      <c r="C2" s="2"/>
      <c r="D2" s="14"/>
      <c r="E2" s="14"/>
      <c r="F2" s="19"/>
      <c r="G2" s="2"/>
      <c r="H2" s="2"/>
    </row>
    <row r="3" spans="1:8" ht="25.5">
      <c r="A3" s="78" t="s">
        <v>3</v>
      </c>
      <c r="B3" s="78" t="s">
        <v>0</v>
      </c>
      <c r="C3" s="78" t="s">
        <v>38</v>
      </c>
      <c r="D3" s="79" t="s">
        <v>39</v>
      </c>
      <c r="E3" s="79" t="s">
        <v>40</v>
      </c>
      <c r="F3" s="80" t="s">
        <v>41</v>
      </c>
      <c r="G3" s="81" t="s">
        <v>50</v>
      </c>
      <c r="H3" s="81" t="s">
        <v>51</v>
      </c>
    </row>
    <row r="4" spans="1:10" ht="12.75">
      <c r="A4" s="3">
        <v>43017</v>
      </c>
      <c r="B4" s="4" t="s">
        <v>281</v>
      </c>
      <c r="C4" s="4" t="s">
        <v>282</v>
      </c>
      <c r="D4" s="5" t="s">
        <v>283</v>
      </c>
      <c r="E4" s="5" t="s">
        <v>284</v>
      </c>
      <c r="F4" s="20">
        <v>20</v>
      </c>
      <c r="G4" s="4" t="s">
        <v>285</v>
      </c>
      <c r="H4" s="4" t="s">
        <v>208</v>
      </c>
      <c r="J4" s="2" t="s">
        <v>296</v>
      </c>
    </row>
    <row r="5" spans="1:8" ht="12.75">
      <c r="A5" s="3">
        <v>43024</v>
      </c>
      <c r="B5" s="4" t="s">
        <v>286</v>
      </c>
      <c r="C5" s="4" t="s">
        <v>282</v>
      </c>
      <c r="D5" s="5" t="s">
        <v>283</v>
      </c>
      <c r="E5" s="5" t="s">
        <v>284</v>
      </c>
      <c r="F5" s="20">
        <v>20</v>
      </c>
      <c r="G5" s="4" t="s">
        <v>287</v>
      </c>
      <c r="H5" s="4" t="s">
        <v>272</v>
      </c>
    </row>
    <row r="6" spans="1:8" ht="15">
      <c r="A6" s="154" t="s">
        <v>295</v>
      </c>
      <c r="B6" s="154"/>
      <c r="C6" s="154"/>
      <c r="D6" s="154"/>
      <c r="E6" s="154"/>
      <c r="F6" s="154"/>
      <c r="G6" s="154"/>
      <c r="H6" s="154"/>
    </row>
    <row r="7" spans="1:8" ht="12.75">
      <c r="A7" s="3">
        <v>43049</v>
      </c>
      <c r="B7" s="4" t="s">
        <v>300</v>
      </c>
      <c r="C7" s="4" t="s">
        <v>302</v>
      </c>
      <c r="D7" s="4" t="s">
        <v>301</v>
      </c>
      <c r="E7" s="4" t="s">
        <v>303</v>
      </c>
      <c r="F7" s="20">
        <v>15</v>
      </c>
      <c r="G7" s="4" t="s">
        <v>304</v>
      </c>
      <c r="H7" s="4" t="s">
        <v>136</v>
      </c>
    </row>
    <row r="8" spans="1:8" ht="12.75">
      <c r="A8" s="3">
        <v>43146</v>
      </c>
      <c r="B8" s="4" t="s">
        <v>245</v>
      </c>
      <c r="C8" s="4" t="s">
        <v>305</v>
      </c>
      <c r="D8" s="4" t="s">
        <v>306</v>
      </c>
      <c r="E8" s="4" t="s">
        <v>307</v>
      </c>
      <c r="F8" s="155">
        <v>40</v>
      </c>
      <c r="G8" s="4" t="s">
        <v>308</v>
      </c>
      <c r="H8" s="4" t="s">
        <v>223</v>
      </c>
    </row>
    <row r="9" spans="1:8" ht="12.75">
      <c r="A9" s="3">
        <v>43084</v>
      </c>
      <c r="B9" s="4" t="s">
        <v>223</v>
      </c>
      <c r="C9" s="4" t="s">
        <v>310</v>
      </c>
      <c r="D9" s="145" t="s">
        <v>340</v>
      </c>
      <c r="E9" s="145" t="s">
        <v>340</v>
      </c>
      <c r="F9" s="155">
        <v>108.9</v>
      </c>
      <c r="G9" s="4" t="s">
        <v>309</v>
      </c>
      <c r="H9" s="4" t="s">
        <v>216</v>
      </c>
    </row>
    <row r="10" spans="1:8" ht="12.75">
      <c r="A10" s="3">
        <v>43084</v>
      </c>
      <c r="B10" s="4" t="s">
        <v>223</v>
      </c>
      <c r="C10" s="4" t="s">
        <v>311</v>
      </c>
      <c r="D10" s="4" t="s">
        <v>7</v>
      </c>
      <c r="E10" s="4" t="s">
        <v>81</v>
      </c>
      <c r="F10" s="155">
        <v>10</v>
      </c>
      <c r="G10" s="4" t="s">
        <v>312</v>
      </c>
      <c r="H10" s="4" t="s">
        <v>216</v>
      </c>
    </row>
    <row r="11" spans="1:8" ht="12.75">
      <c r="A11" s="3">
        <v>43110</v>
      </c>
      <c r="B11" s="4" t="s">
        <v>245</v>
      </c>
      <c r="C11" s="145" t="s">
        <v>342</v>
      </c>
      <c r="D11" s="4" t="s">
        <v>313</v>
      </c>
      <c r="E11" s="4" t="s">
        <v>314</v>
      </c>
      <c r="F11" s="155">
        <v>10</v>
      </c>
      <c r="G11" s="4" t="s">
        <v>315</v>
      </c>
      <c r="H11" s="4" t="s">
        <v>223</v>
      </c>
    </row>
    <row r="12" spans="1:8" ht="12.75">
      <c r="A12" s="3">
        <v>43229</v>
      </c>
      <c r="B12" s="4" t="s">
        <v>9</v>
      </c>
      <c r="C12" s="4" t="s">
        <v>157</v>
      </c>
      <c r="D12" s="4" t="s">
        <v>316</v>
      </c>
      <c r="E12" s="4" t="s">
        <v>317</v>
      </c>
      <c r="F12" s="156" t="s">
        <v>343</v>
      </c>
      <c r="G12" s="4" t="s">
        <v>309</v>
      </c>
      <c r="H12" s="4" t="s">
        <v>318</v>
      </c>
    </row>
    <row r="13" spans="1:8" ht="12.75">
      <c r="A13" s="3">
        <v>43258</v>
      </c>
      <c r="B13" s="4" t="s">
        <v>273</v>
      </c>
      <c r="C13" s="4" t="s">
        <v>319</v>
      </c>
      <c r="D13" s="4" t="s">
        <v>320</v>
      </c>
      <c r="E13" s="4" t="s">
        <v>321</v>
      </c>
      <c r="F13" s="155">
        <v>48</v>
      </c>
      <c r="G13" s="145" t="s">
        <v>341</v>
      </c>
      <c r="H13" s="4" t="s">
        <v>82</v>
      </c>
    </row>
    <row r="14" spans="1:8" ht="12.75">
      <c r="A14" s="4"/>
      <c r="B14" s="4"/>
      <c r="C14" s="4"/>
      <c r="D14" s="4"/>
      <c r="E14" s="4"/>
      <c r="F14" s="155"/>
      <c r="G14" s="4"/>
      <c r="H14" s="4"/>
    </row>
    <row r="19" spans="1:3" ht="20.25">
      <c r="A19" s="73"/>
      <c r="B19" s="149" t="s">
        <v>277</v>
      </c>
      <c r="C19" s="73"/>
    </row>
    <row r="23" spans="1:2" ht="12.75">
      <c r="A23" s="140" t="s">
        <v>243</v>
      </c>
      <c r="B23" s="140"/>
    </row>
    <row r="24" spans="1:2" ht="13.5" thickBot="1">
      <c r="A24" s="140" t="s">
        <v>288</v>
      </c>
      <c r="B24" s="139"/>
    </row>
    <row r="25" spans="1:2" ht="38.25">
      <c r="A25" s="141" t="s">
        <v>289</v>
      </c>
      <c r="B25" s="151">
        <f>F4+F5</f>
        <v>40</v>
      </c>
    </row>
    <row r="26" spans="1:2" ht="13.5" thickBot="1">
      <c r="A26" s="143"/>
      <c r="B26" s="144"/>
    </row>
  </sheetData>
  <sheetProtection/>
  <hyperlinks>
    <hyperlink ref="B19" r:id="rId1" display="TMP FIN115 - Gift Declaration Form Template.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13" customWidth="1"/>
    <col min="5" max="5" width="33.00390625" style="13" customWidth="1"/>
    <col min="6" max="6" width="13.28125" style="18" customWidth="1"/>
    <col min="7" max="7" width="39.421875" style="0" bestFit="1" customWidth="1"/>
    <col min="8" max="8" width="17.8515625" style="0" bestFit="1" customWidth="1"/>
    <col min="9" max="9" width="14.57421875" style="0" customWidth="1"/>
  </cols>
  <sheetData>
    <row r="1" ht="20.25">
      <c r="A1" s="73" t="s">
        <v>241</v>
      </c>
    </row>
    <row r="2" spans="1:6" s="2" customFormat="1" ht="19.5" customHeight="1">
      <c r="A2" s="1" t="s">
        <v>240</v>
      </c>
      <c r="D2" s="14"/>
      <c r="E2" s="14"/>
      <c r="F2" s="19"/>
    </row>
    <row r="3" spans="1:8" ht="27" customHeight="1">
      <c r="A3" s="78" t="s">
        <v>3</v>
      </c>
      <c r="B3" s="78" t="s">
        <v>0</v>
      </c>
      <c r="C3" s="78" t="s">
        <v>38</v>
      </c>
      <c r="D3" s="79" t="s">
        <v>39</v>
      </c>
      <c r="E3" s="79" t="s">
        <v>40</v>
      </c>
      <c r="F3" s="80" t="s">
        <v>41</v>
      </c>
      <c r="G3" s="81" t="s">
        <v>50</v>
      </c>
      <c r="H3" s="81" t="s">
        <v>51</v>
      </c>
    </row>
    <row r="4" spans="1:8" ht="30.75" customHeight="1">
      <c r="A4" s="3">
        <v>42431</v>
      </c>
      <c r="B4" s="4" t="s">
        <v>223</v>
      </c>
      <c r="C4" s="4" t="s">
        <v>297</v>
      </c>
      <c r="D4" s="5" t="s">
        <v>298</v>
      </c>
      <c r="E4" s="5" t="s">
        <v>267</v>
      </c>
      <c r="F4" s="20">
        <v>15</v>
      </c>
      <c r="G4" s="4" t="s">
        <v>299</v>
      </c>
      <c r="H4" s="4" t="s">
        <v>216</v>
      </c>
    </row>
    <row r="5" spans="1:8" ht="30.75" customHeight="1">
      <c r="A5" s="3">
        <v>42675</v>
      </c>
      <c r="B5" s="4" t="s">
        <v>245</v>
      </c>
      <c r="C5" s="4" t="s">
        <v>246</v>
      </c>
      <c r="D5" s="5" t="s">
        <v>247</v>
      </c>
      <c r="E5" s="5" t="s">
        <v>248</v>
      </c>
      <c r="F5" s="20">
        <v>10</v>
      </c>
      <c r="G5" s="4" t="s">
        <v>293</v>
      </c>
      <c r="H5" s="4" t="s">
        <v>223</v>
      </c>
    </row>
    <row r="6" spans="1:8" ht="30.75" customHeight="1">
      <c r="A6" s="3"/>
      <c r="B6" s="4" t="s">
        <v>223</v>
      </c>
      <c r="C6" s="4" t="s">
        <v>249</v>
      </c>
      <c r="D6" s="5" t="s">
        <v>250</v>
      </c>
      <c r="E6" s="5" t="s">
        <v>42</v>
      </c>
      <c r="F6" s="20">
        <v>16</v>
      </c>
      <c r="G6" s="4" t="s">
        <v>251</v>
      </c>
      <c r="H6" s="4" t="s">
        <v>216</v>
      </c>
    </row>
    <row r="7" spans="1:8" ht="30.75" customHeight="1">
      <c r="A7" s="3">
        <v>42720</v>
      </c>
      <c r="B7" s="145" t="s">
        <v>252</v>
      </c>
      <c r="C7" s="145" t="s">
        <v>253</v>
      </c>
      <c r="D7" s="146" t="s">
        <v>254</v>
      </c>
      <c r="E7" s="146" t="s">
        <v>91</v>
      </c>
      <c r="F7" s="20">
        <v>30</v>
      </c>
      <c r="G7" s="145" t="s">
        <v>255</v>
      </c>
      <c r="H7" s="4" t="s">
        <v>208</v>
      </c>
    </row>
    <row r="8" spans="1:8" ht="30.75" customHeight="1">
      <c r="A8" s="3">
        <v>42725</v>
      </c>
      <c r="B8" s="4" t="s">
        <v>223</v>
      </c>
      <c r="C8" s="4" t="s">
        <v>249</v>
      </c>
      <c r="D8" s="5" t="s">
        <v>256</v>
      </c>
      <c r="E8" s="5" t="s">
        <v>257</v>
      </c>
      <c r="F8" s="20">
        <v>50</v>
      </c>
      <c r="G8" s="4" t="s">
        <v>258</v>
      </c>
      <c r="H8" s="4" t="s">
        <v>136</v>
      </c>
    </row>
    <row r="9" spans="1:8" ht="30.75" customHeight="1">
      <c r="A9" s="148">
        <v>42780</v>
      </c>
      <c r="B9" s="4" t="s">
        <v>162</v>
      </c>
      <c r="C9" s="4" t="s">
        <v>259</v>
      </c>
      <c r="D9" s="146" t="s">
        <v>294</v>
      </c>
      <c r="E9" s="146" t="s">
        <v>260</v>
      </c>
      <c r="F9" s="147">
        <v>39.95</v>
      </c>
      <c r="G9" s="145" t="s">
        <v>292</v>
      </c>
      <c r="H9" s="4" t="s">
        <v>208</v>
      </c>
    </row>
    <row r="10" spans="1:8" ht="30.75" customHeight="1">
      <c r="A10" s="3">
        <v>42725</v>
      </c>
      <c r="B10" s="6" t="s">
        <v>223</v>
      </c>
      <c r="C10" s="6" t="s">
        <v>261</v>
      </c>
      <c r="D10" s="5" t="s">
        <v>262</v>
      </c>
      <c r="E10" s="5" t="s">
        <v>263</v>
      </c>
      <c r="F10" s="62">
        <v>19.95</v>
      </c>
      <c r="G10" s="7" t="s">
        <v>264</v>
      </c>
      <c r="H10" s="6" t="s">
        <v>216</v>
      </c>
    </row>
    <row r="11" spans="1:8" ht="30.75" customHeight="1">
      <c r="A11" s="3">
        <v>42844</v>
      </c>
      <c r="B11" s="6" t="s">
        <v>223</v>
      </c>
      <c r="C11" s="6" t="s">
        <v>265</v>
      </c>
      <c r="D11" s="5" t="s">
        <v>266</v>
      </c>
      <c r="E11" s="5" t="s">
        <v>267</v>
      </c>
      <c r="F11" s="20">
        <v>30</v>
      </c>
      <c r="G11" s="7" t="s">
        <v>268</v>
      </c>
      <c r="H11" s="4" t="s">
        <v>216</v>
      </c>
    </row>
    <row r="12" spans="1:8" ht="30.75" customHeight="1">
      <c r="A12" s="3">
        <v>42877</v>
      </c>
      <c r="B12" s="6" t="s">
        <v>85</v>
      </c>
      <c r="C12" s="6" t="s">
        <v>269</v>
      </c>
      <c r="D12" s="5" t="s">
        <v>270</v>
      </c>
      <c r="E12" s="5" t="s">
        <v>271</v>
      </c>
      <c r="F12" s="20">
        <v>20</v>
      </c>
      <c r="G12" s="152" t="s">
        <v>291</v>
      </c>
      <c r="H12" s="6" t="s">
        <v>272</v>
      </c>
    </row>
    <row r="13" spans="1:8" ht="36" customHeight="1">
      <c r="A13" s="3">
        <v>42882</v>
      </c>
      <c r="B13" s="4" t="s">
        <v>273</v>
      </c>
      <c r="C13" s="4" t="s">
        <v>274</v>
      </c>
      <c r="D13" s="5" t="s">
        <v>275</v>
      </c>
      <c r="E13" s="5" t="s">
        <v>276</v>
      </c>
      <c r="F13" s="20">
        <v>30</v>
      </c>
      <c r="G13" s="146" t="s">
        <v>279</v>
      </c>
      <c r="H13" s="145" t="s">
        <v>278</v>
      </c>
    </row>
    <row r="15" spans="2:6" s="73" customFormat="1" ht="20.25">
      <c r="B15" s="149" t="s">
        <v>277</v>
      </c>
      <c r="D15" s="150"/>
      <c r="E15" s="150"/>
      <c r="F15" s="153">
        <f>SUM(F4:F14)</f>
        <v>260.9</v>
      </c>
    </row>
    <row r="21" spans="1:2" ht="12.75">
      <c r="A21" s="140" t="s">
        <v>243</v>
      </c>
      <c r="B21" s="140"/>
    </row>
    <row r="22" spans="1:2" ht="13.5" thickBot="1">
      <c r="A22" s="140" t="s">
        <v>290</v>
      </c>
      <c r="B22" s="139"/>
    </row>
    <row r="23" spans="1:2" ht="12.75">
      <c r="A23" s="141"/>
      <c r="B23" s="142"/>
    </row>
    <row r="24" spans="1:2" ht="13.5" thickBot="1">
      <c r="A24" s="143"/>
      <c r="B24" s="144"/>
    </row>
  </sheetData>
  <sheetProtection/>
  <hyperlinks>
    <hyperlink ref="B15" r:id="rId1" display="http://sharepoint/governance/_layouts/DocIdRedir.aspx?ID=NCCMA-69-618"/>
  </hyperlinks>
  <printOptions/>
  <pageMargins left="0.75" right="0.75" top="1" bottom="1" header="0.5" footer="0.5"/>
  <pageSetup fitToHeight="1" fitToWidth="1" horizontalDpi="600" verticalDpi="600" orientation="landscape" paperSize="9" scale="7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A25" sqref="A25:B28"/>
    </sheetView>
  </sheetViews>
  <sheetFormatPr defaultColWidth="9.140625" defaultRowHeight="12.75"/>
  <cols>
    <col min="1" max="1" width="10.7109375" style="0" bestFit="1" customWidth="1"/>
    <col min="2" max="2" width="28.421875" style="0" customWidth="1"/>
    <col min="3" max="3" width="33.140625" style="0" customWidth="1"/>
    <col min="4" max="4" width="28.7109375" style="0" customWidth="1"/>
    <col min="5" max="5" width="33.00390625" style="13" customWidth="1"/>
    <col min="6" max="6" width="12.28125" style="18" customWidth="1"/>
    <col min="7" max="7" width="31.7109375" style="0" bestFit="1" customWidth="1"/>
    <col min="8" max="8" width="24.421875" style="0" customWidth="1"/>
  </cols>
  <sheetData>
    <row r="1" ht="30" customHeight="1">
      <c r="A1" s="107" t="s">
        <v>241</v>
      </c>
    </row>
    <row r="2" spans="1:6" s="2" customFormat="1" ht="19.5" customHeight="1">
      <c r="A2" s="108" t="s">
        <v>239</v>
      </c>
      <c r="E2" s="14"/>
      <c r="F2" s="19"/>
    </row>
    <row r="3" spans="1:8" ht="38.25" customHeight="1" thickBot="1">
      <c r="A3" s="74" t="s">
        <v>3</v>
      </c>
      <c r="B3" s="74" t="s">
        <v>0</v>
      </c>
      <c r="C3" s="74" t="s">
        <v>38</v>
      </c>
      <c r="D3" s="74" t="s">
        <v>39</v>
      </c>
      <c r="E3" s="75" t="s">
        <v>40</v>
      </c>
      <c r="F3" s="76" t="s">
        <v>41</v>
      </c>
      <c r="G3" s="77" t="s">
        <v>50</v>
      </c>
      <c r="H3" s="77" t="s">
        <v>51</v>
      </c>
    </row>
    <row r="4" spans="1:8" ht="18.75" customHeight="1">
      <c r="A4" s="110">
        <v>42221</v>
      </c>
      <c r="B4" s="111" t="s">
        <v>167</v>
      </c>
      <c r="C4" s="111" t="s">
        <v>60</v>
      </c>
      <c r="D4" s="112" t="s">
        <v>168</v>
      </c>
      <c r="E4" s="113" t="s">
        <v>42</v>
      </c>
      <c r="F4" s="114">
        <v>40</v>
      </c>
      <c r="G4" s="112" t="s">
        <v>188</v>
      </c>
      <c r="H4" s="115" t="s">
        <v>137</v>
      </c>
    </row>
    <row r="5" spans="1:8" ht="18.75" customHeight="1">
      <c r="A5" s="116">
        <v>42221</v>
      </c>
      <c r="B5" s="117" t="s">
        <v>137</v>
      </c>
      <c r="C5" s="117" t="s">
        <v>60</v>
      </c>
      <c r="D5" s="118" t="s">
        <v>169</v>
      </c>
      <c r="E5" s="119" t="s">
        <v>42</v>
      </c>
      <c r="F5" s="120">
        <v>40</v>
      </c>
      <c r="G5" s="118" t="s">
        <v>188</v>
      </c>
      <c r="H5" s="121" t="s">
        <v>76</v>
      </c>
    </row>
    <row r="6" spans="1:8" ht="18.75" customHeight="1">
      <c r="A6" s="116">
        <v>42226</v>
      </c>
      <c r="B6" s="117" t="s">
        <v>170</v>
      </c>
      <c r="C6" s="117" t="s">
        <v>171</v>
      </c>
      <c r="D6" s="118" t="s">
        <v>173</v>
      </c>
      <c r="E6" s="119" t="s">
        <v>172</v>
      </c>
      <c r="F6" s="120">
        <v>20</v>
      </c>
      <c r="G6" s="122"/>
      <c r="H6" s="121" t="s">
        <v>54</v>
      </c>
    </row>
    <row r="7" spans="1:8" ht="38.25">
      <c r="A7" s="116">
        <v>42275</v>
      </c>
      <c r="B7" s="117" t="s">
        <v>174</v>
      </c>
      <c r="C7" s="117" t="s">
        <v>175</v>
      </c>
      <c r="D7" s="118" t="s">
        <v>176</v>
      </c>
      <c r="E7" s="119" t="s">
        <v>177</v>
      </c>
      <c r="F7" s="120">
        <v>40</v>
      </c>
      <c r="G7" s="123" t="s">
        <v>178</v>
      </c>
      <c r="H7" s="121" t="s">
        <v>179</v>
      </c>
    </row>
    <row r="8" spans="1:8" ht="18.75" customHeight="1">
      <c r="A8" s="116">
        <v>42289</v>
      </c>
      <c r="B8" s="117" t="s">
        <v>180</v>
      </c>
      <c r="C8" s="117" t="s">
        <v>87</v>
      </c>
      <c r="D8" s="118" t="s">
        <v>183</v>
      </c>
      <c r="E8" s="119" t="s">
        <v>181</v>
      </c>
      <c r="F8" s="120">
        <v>15</v>
      </c>
      <c r="G8" s="118" t="s">
        <v>182</v>
      </c>
      <c r="H8" s="124"/>
    </row>
    <row r="9" spans="1:8" ht="18.75" customHeight="1">
      <c r="A9" s="116">
        <v>42289</v>
      </c>
      <c r="B9" s="118" t="s">
        <v>136</v>
      </c>
      <c r="C9" s="117" t="s">
        <v>184</v>
      </c>
      <c r="D9" s="118" t="s">
        <v>185</v>
      </c>
      <c r="E9" s="125" t="s">
        <v>186</v>
      </c>
      <c r="F9" s="120">
        <v>50</v>
      </c>
      <c r="G9" s="123" t="s">
        <v>187</v>
      </c>
      <c r="H9" s="121"/>
    </row>
    <row r="10" spans="1:8" ht="18.75" customHeight="1">
      <c r="A10" s="116">
        <v>42341</v>
      </c>
      <c r="B10" s="117" t="s">
        <v>136</v>
      </c>
      <c r="C10" s="117" t="s">
        <v>60</v>
      </c>
      <c r="D10" s="118" t="s">
        <v>169</v>
      </c>
      <c r="E10" s="119" t="s">
        <v>42</v>
      </c>
      <c r="F10" s="120">
        <v>30</v>
      </c>
      <c r="G10" s="118" t="s">
        <v>188</v>
      </c>
      <c r="H10" s="124"/>
    </row>
    <row r="11" spans="1:8" ht="25.5">
      <c r="A11" s="116">
        <v>42341</v>
      </c>
      <c r="B11" s="117" t="s">
        <v>137</v>
      </c>
      <c r="C11" s="117" t="s">
        <v>60</v>
      </c>
      <c r="D11" s="118" t="s">
        <v>169</v>
      </c>
      <c r="E11" s="119" t="s">
        <v>189</v>
      </c>
      <c r="F11" s="120">
        <v>40</v>
      </c>
      <c r="G11" s="123" t="s">
        <v>190</v>
      </c>
      <c r="H11" s="126" t="s">
        <v>136</v>
      </c>
    </row>
    <row r="12" spans="1:8" ht="18.75" customHeight="1">
      <c r="A12" s="116">
        <v>42352</v>
      </c>
      <c r="B12" s="117" t="s">
        <v>76</v>
      </c>
      <c r="C12" s="117" t="s">
        <v>192</v>
      </c>
      <c r="D12" s="118" t="s">
        <v>193</v>
      </c>
      <c r="E12" s="119" t="s">
        <v>194</v>
      </c>
      <c r="F12" s="120">
        <v>20</v>
      </c>
      <c r="G12" s="118" t="s">
        <v>195</v>
      </c>
      <c r="H12" s="124"/>
    </row>
    <row r="13" spans="1:8" ht="18.75" customHeight="1">
      <c r="A13" s="116">
        <v>42352</v>
      </c>
      <c r="B13" s="117" t="s">
        <v>191</v>
      </c>
      <c r="C13" s="117" t="s">
        <v>192</v>
      </c>
      <c r="D13" s="118" t="s">
        <v>193</v>
      </c>
      <c r="E13" s="119" t="s">
        <v>194</v>
      </c>
      <c r="F13" s="120">
        <v>20</v>
      </c>
      <c r="G13" s="118" t="s">
        <v>196</v>
      </c>
      <c r="H13" s="121" t="s">
        <v>76</v>
      </c>
    </row>
    <row r="14" spans="1:8" ht="18.75" customHeight="1">
      <c r="A14" s="116">
        <v>42356</v>
      </c>
      <c r="B14" s="117" t="s">
        <v>199</v>
      </c>
      <c r="C14" s="117" t="s">
        <v>200</v>
      </c>
      <c r="D14" s="118" t="s">
        <v>193</v>
      </c>
      <c r="E14" s="125" t="s">
        <v>197</v>
      </c>
      <c r="F14" s="120">
        <v>15</v>
      </c>
      <c r="G14" s="118" t="s">
        <v>198</v>
      </c>
      <c r="H14" s="121" t="s">
        <v>28</v>
      </c>
    </row>
    <row r="15" spans="1:8" ht="18.75" customHeight="1">
      <c r="A15" s="116">
        <v>42359</v>
      </c>
      <c r="B15" s="117" t="s">
        <v>201</v>
      </c>
      <c r="C15" s="117" t="s">
        <v>202</v>
      </c>
      <c r="D15" s="118" t="s">
        <v>193</v>
      </c>
      <c r="E15" s="119" t="s">
        <v>203</v>
      </c>
      <c r="F15" s="120">
        <v>40</v>
      </c>
      <c r="G15" s="118" t="s">
        <v>198</v>
      </c>
      <c r="H15" s="121" t="s">
        <v>136</v>
      </c>
    </row>
    <row r="16" spans="1:8" ht="18.75" customHeight="1">
      <c r="A16" s="116">
        <v>42361</v>
      </c>
      <c r="B16" s="117" t="s">
        <v>204</v>
      </c>
      <c r="C16" s="117" t="s">
        <v>96</v>
      </c>
      <c r="D16" s="118" t="s">
        <v>193</v>
      </c>
      <c r="E16" s="125" t="s">
        <v>197</v>
      </c>
      <c r="F16" s="127">
        <v>15</v>
      </c>
      <c r="G16" s="118" t="s">
        <v>198</v>
      </c>
      <c r="H16" s="121" t="s">
        <v>136</v>
      </c>
    </row>
    <row r="17" spans="1:8" ht="18.75" customHeight="1">
      <c r="A17" s="116">
        <v>42321</v>
      </c>
      <c r="B17" s="117" t="s">
        <v>132</v>
      </c>
      <c r="C17" s="117" t="s">
        <v>112</v>
      </c>
      <c r="D17" s="118" t="s">
        <v>205</v>
      </c>
      <c r="E17" s="119" t="s">
        <v>206</v>
      </c>
      <c r="F17" s="120">
        <v>15</v>
      </c>
      <c r="G17" s="118" t="s">
        <v>207</v>
      </c>
      <c r="H17" s="121" t="s">
        <v>208</v>
      </c>
    </row>
    <row r="18" spans="1:8" ht="45" customHeight="1">
      <c r="A18" s="116">
        <v>42387</v>
      </c>
      <c r="B18" s="123" t="s">
        <v>211</v>
      </c>
      <c r="C18" s="117" t="s">
        <v>87</v>
      </c>
      <c r="D18" s="118" t="s">
        <v>219</v>
      </c>
      <c r="E18" s="119" t="s">
        <v>220</v>
      </c>
      <c r="F18" s="120">
        <v>15</v>
      </c>
      <c r="G18" s="118" t="s">
        <v>207</v>
      </c>
      <c r="H18" s="121" t="s">
        <v>218</v>
      </c>
    </row>
    <row r="19" spans="1:8" ht="90">
      <c r="A19" s="128">
        <v>42403</v>
      </c>
      <c r="B19" s="129" t="s">
        <v>211</v>
      </c>
      <c r="C19" s="130" t="s">
        <v>118</v>
      </c>
      <c r="D19" s="130" t="s">
        <v>209</v>
      </c>
      <c r="E19" s="129" t="s">
        <v>210</v>
      </c>
      <c r="F19" s="131" t="s">
        <v>212</v>
      </c>
      <c r="G19" s="129" t="s">
        <v>213</v>
      </c>
      <c r="H19" s="132"/>
    </row>
    <row r="20" spans="1:8" ht="18.75" customHeight="1">
      <c r="A20" s="116">
        <v>42496</v>
      </c>
      <c r="B20" s="118" t="s">
        <v>95</v>
      </c>
      <c r="C20" s="117" t="s">
        <v>214</v>
      </c>
      <c r="D20" s="118" t="s">
        <v>217</v>
      </c>
      <c r="E20" s="119" t="s">
        <v>215</v>
      </c>
      <c r="F20" s="127">
        <v>30</v>
      </c>
      <c r="G20" s="118" t="s">
        <v>207</v>
      </c>
      <c r="H20" s="121" t="s">
        <v>216</v>
      </c>
    </row>
    <row r="21" spans="1:8" ht="18.75" customHeight="1">
      <c r="A21" s="116">
        <v>42479</v>
      </c>
      <c r="B21" s="118" t="s">
        <v>9</v>
      </c>
      <c r="C21" s="117" t="s">
        <v>221</v>
      </c>
      <c r="D21" s="118" t="s">
        <v>222</v>
      </c>
      <c r="E21" s="119" t="s">
        <v>81</v>
      </c>
      <c r="F21" s="127">
        <v>85</v>
      </c>
      <c r="G21" s="118" t="s">
        <v>198</v>
      </c>
      <c r="H21" s="121" t="s">
        <v>223</v>
      </c>
    </row>
    <row r="22" spans="1:8" ht="18.75" customHeight="1" thickBot="1">
      <c r="A22" s="133">
        <v>42537</v>
      </c>
      <c r="B22" s="134" t="s">
        <v>224</v>
      </c>
      <c r="C22" s="135" t="s">
        <v>225</v>
      </c>
      <c r="D22" s="134" t="s">
        <v>222</v>
      </c>
      <c r="E22" s="136" t="s">
        <v>226</v>
      </c>
      <c r="F22" s="137">
        <v>10</v>
      </c>
      <c r="G22" s="134" t="s">
        <v>198</v>
      </c>
      <c r="H22" s="138" t="s">
        <v>137</v>
      </c>
    </row>
    <row r="23" spans="6:7" ht="15.75" thickBot="1">
      <c r="F23" s="109">
        <f>SUM(F4:F22)</f>
        <v>540</v>
      </c>
      <c r="G23" s="12" t="s">
        <v>231</v>
      </c>
    </row>
    <row r="25" spans="1:2" ht="12.75">
      <c r="A25" s="140" t="s">
        <v>243</v>
      </c>
      <c r="B25" s="140"/>
    </row>
    <row r="26" spans="1:2" ht="13.5" thickBot="1">
      <c r="A26" s="140" t="s">
        <v>244</v>
      </c>
      <c r="B26" s="139"/>
    </row>
    <row r="27" spans="1:2" ht="25.5">
      <c r="A27" s="141" t="s">
        <v>60</v>
      </c>
      <c r="B27" s="142">
        <f>F4+F5+F10+F11</f>
        <v>150</v>
      </c>
    </row>
    <row r="28" spans="1:2" ht="20.25" customHeight="1" thickBot="1">
      <c r="A28" s="143" t="s">
        <v>242</v>
      </c>
      <c r="B28" s="144">
        <f>F12+F13</f>
        <v>40</v>
      </c>
    </row>
  </sheetData>
  <sheetProtection/>
  <printOptions/>
  <pageMargins left="0.35433070866141736" right="0.15748031496062992" top="0.7874015748031497" bottom="0.984251968503937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0.710937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0.25">
      <c r="A1" s="73" t="s">
        <v>12</v>
      </c>
    </row>
    <row r="2" spans="1:6" s="2" customFormat="1" ht="23.25" customHeight="1">
      <c r="A2" s="1" t="s">
        <v>238</v>
      </c>
      <c r="E2" s="14"/>
      <c r="F2" s="19"/>
    </row>
    <row r="3" spans="1:8" ht="27" customHeight="1">
      <c r="A3" s="78" t="s">
        <v>3</v>
      </c>
      <c r="B3" s="78" t="s">
        <v>0</v>
      </c>
      <c r="C3" s="78" t="s">
        <v>38</v>
      </c>
      <c r="D3" s="78" t="s">
        <v>39</v>
      </c>
      <c r="E3" s="79" t="s">
        <v>40</v>
      </c>
      <c r="F3" s="80" t="s">
        <v>41</v>
      </c>
      <c r="G3" s="81" t="s">
        <v>50</v>
      </c>
      <c r="H3" s="81" t="s">
        <v>51</v>
      </c>
    </row>
    <row r="4" spans="1:8" ht="12.75">
      <c r="A4" s="25">
        <v>41765</v>
      </c>
      <c r="B4" s="8" t="s">
        <v>140</v>
      </c>
      <c r="C4" s="10" t="s">
        <v>118</v>
      </c>
      <c r="D4" s="10" t="s">
        <v>141</v>
      </c>
      <c r="E4" s="16" t="s">
        <v>142</v>
      </c>
      <c r="F4" s="31">
        <v>40</v>
      </c>
      <c r="G4" s="9" t="s">
        <v>143</v>
      </c>
      <c r="H4" s="28"/>
    </row>
    <row r="5" spans="1:8" ht="12.75">
      <c r="A5" s="25">
        <v>41762</v>
      </c>
      <c r="B5" s="8" t="s">
        <v>85</v>
      </c>
      <c r="C5" s="10" t="s">
        <v>84</v>
      </c>
      <c r="D5" s="6" t="s">
        <v>80</v>
      </c>
      <c r="E5" s="16" t="s">
        <v>42</v>
      </c>
      <c r="F5" s="30">
        <v>20</v>
      </c>
      <c r="G5" s="27"/>
      <c r="H5" s="28"/>
    </row>
    <row r="6" spans="1:8" ht="12.75">
      <c r="A6" s="25">
        <v>41845</v>
      </c>
      <c r="B6" s="8" t="s">
        <v>144</v>
      </c>
      <c r="C6" s="10" t="s">
        <v>145</v>
      </c>
      <c r="D6" s="8" t="s">
        <v>146</v>
      </c>
      <c r="E6" s="16" t="s">
        <v>147</v>
      </c>
      <c r="F6" s="30">
        <v>10</v>
      </c>
      <c r="G6" s="9" t="s">
        <v>148</v>
      </c>
      <c r="H6" s="29" t="s">
        <v>113</v>
      </c>
    </row>
    <row r="7" spans="1:8" ht="12.75">
      <c r="A7" s="25">
        <v>41976</v>
      </c>
      <c r="B7" s="10" t="s">
        <v>149</v>
      </c>
      <c r="C7" s="10" t="s">
        <v>150</v>
      </c>
      <c r="D7" s="10" t="s">
        <v>151</v>
      </c>
      <c r="E7" s="17" t="s">
        <v>152</v>
      </c>
      <c r="F7" s="26">
        <v>10</v>
      </c>
      <c r="G7" s="11" t="s">
        <v>153</v>
      </c>
      <c r="H7" s="28"/>
    </row>
    <row r="8" spans="1:8" ht="12.75">
      <c r="A8" s="25">
        <v>41990</v>
      </c>
      <c r="B8" s="8" t="s">
        <v>113</v>
      </c>
      <c r="C8" s="8" t="s">
        <v>114</v>
      </c>
      <c r="D8" s="8" t="s">
        <v>78</v>
      </c>
      <c r="E8" s="16" t="s">
        <v>154</v>
      </c>
      <c r="F8" s="26">
        <v>40</v>
      </c>
      <c r="G8" s="4" t="s">
        <v>92</v>
      </c>
      <c r="H8" s="28"/>
    </row>
    <row r="9" spans="1:8" ht="12.75">
      <c r="A9" s="25">
        <v>41996</v>
      </c>
      <c r="B9" s="10" t="s">
        <v>95</v>
      </c>
      <c r="C9" s="10" t="s">
        <v>96</v>
      </c>
      <c r="D9" s="10" t="s">
        <v>7</v>
      </c>
      <c r="E9" s="17" t="s">
        <v>155</v>
      </c>
      <c r="F9" s="30">
        <v>20</v>
      </c>
      <c r="G9" s="11" t="s">
        <v>156</v>
      </c>
      <c r="H9" s="32" t="s">
        <v>137</v>
      </c>
    </row>
    <row r="10" spans="1:8" ht="30">
      <c r="A10" s="66">
        <v>42139</v>
      </c>
      <c r="B10" s="67" t="s">
        <v>9</v>
      </c>
      <c r="C10" s="67" t="s">
        <v>157</v>
      </c>
      <c r="D10" s="67" t="s">
        <v>159</v>
      </c>
      <c r="E10" s="68" t="s">
        <v>160</v>
      </c>
      <c r="F10" s="69" t="s">
        <v>161</v>
      </c>
      <c r="G10" s="65" t="s">
        <v>158</v>
      </c>
      <c r="H10" s="70"/>
    </row>
    <row r="11" spans="1:8" ht="51.75" thickBot="1">
      <c r="A11" s="33">
        <v>42150</v>
      </c>
      <c r="B11" s="34" t="s">
        <v>162</v>
      </c>
      <c r="C11" s="34" t="s">
        <v>163</v>
      </c>
      <c r="D11" s="35" t="s">
        <v>165</v>
      </c>
      <c r="E11" s="36" t="s">
        <v>166</v>
      </c>
      <c r="F11" s="37" t="s">
        <v>164</v>
      </c>
      <c r="G11" s="38"/>
      <c r="H11" s="39"/>
    </row>
    <row r="12" spans="6:7" ht="15.75" thickBot="1">
      <c r="F12" s="103">
        <f>40+20+10+10+40+20+75</f>
        <v>215</v>
      </c>
      <c r="G12" s="71" t="s">
        <v>231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0.25">
      <c r="A1" s="73" t="s">
        <v>12</v>
      </c>
    </row>
    <row r="2" spans="1:6" s="2" customFormat="1" ht="23.25" customHeight="1">
      <c r="A2" s="1" t="s">
        <v>237</v>
      </c>
      <c r="E2" s="14"/>
      <c r="F2" s="19"/>
    </row>
    <row r="3" spans="1:8" ht="27" customHeight="1" thickBot="1">
      <c r="A3" s="78" t="s">
        <v>3</v>
      </c>
      <c r="B3" s="78" t="s">
        <v>0</v>
      </c>
      <c r="C3" s="78" t="s">
        <v>38</v>
      </c>
      <c r="D3" s="78" t="s">
        <v>39</v>
      </c>
      <c r="E3" s="79" t="s">
        <v>40</v>
      </c>
      <c r="F3" s="80" t="s">
        <v>41</v>
      </c>
      <c r="G3" s="81" t="s">
        <v>50</v>
      </c>
      <c r="H3" s="81" t="s">
        <v>51</v>
      </c>
    </row>
    <row r="4" spans="1:8" ht="25.5">
      <c r="A4" s="45">
        <v>41466</v>
      </c>
      <c r="B4" s="50" t="s">
        <v>76</v>
      </c>
      <c r="C4" s="50" t="s">
        <v>106</v>
      </c>
      <c r="D4" s="50" t="s">
        <v>107</v>
      </c>
      <c r="E4" s="47" t="s">
        <v>108</v>
      </c>
      <c r="F4" s="58" t="s">
        <v>109</v>
      </c>
      <c r="G4" s="56" t="s">
        <v>110</v>
      </c>
      <c r="H4" s="59" t="s">
        <v>76</v>
      </c>
    </row>
    <row r="5" spans="1:8" ht="12.75">
      <c r="A5" s="23">
        <v>41506</v>
      </c>
      <c r="B5" s="6" t="s">
        <v>111</v>
      </c>
      <c r="C5" s="6" t="s">
        <v>112</v>
      </c>
      <c r="D5" s="6" t="s">
        <v>78</v>
      </c>
      <c r="E5" s="15" t="s">
        <v>42</v>
      </c>
      <c r="F5" s="21">
        <v>15</v>
      </c>
      <c r="G5" s="4"/>
      <c r="H5" s="24"/>
    </row>
    <row r="6" spans="1:8" ht="12.75">
      <c r="A6" s="23">
        <v>41625</v>
      </c>
      <c r="B6" s="6" t="s">
        <v>113</v>
      </c>
      <c r="C6" s="6" t="s">
        <v>114</v>
      </c>
      <c r="D6" s="6" t="s">
        <v>78</v>
      </c>
      <c r="E6" s="15" t="s">
        <v>115</v>
      </c>
      <c r="F6" s="21">
        <v>40</v>
      </c>
      <c r="G6" s="4" t="s">
        <v>116</v>
      </c>
      <c r="H6" s="24"/>
    </row>
    <row r="7" spans="1:8" ht="12.75">
      <c r="A7" s="23">
        <v>41624</v>
      </c>
      <c r="B7" s="6" t="s">
        <v>117</v>
      </c>
      <c r="C7" s="6" t="s">
        <v>118</v>
      </c>
      <c r="D7" s="6" t="s">
        <v>70</v>
      </c>
      <c r="E7" s="15" t="s">
        <v>119</v>
      </c>
      <c r="F7" s="21">
        <v>45</v>
      </c>
      <c r="G7" s="6" t="s">
        <v>121</v>
      </c>
      <c r="H7" s="63" t="s">
        <v>120</v>
      </c>
    </row>
    <row r="8" spans="1:8" ht="12.75">
      <c r="A8" s="23">
        <v>41631</v>
      </c>
      <c r="B8" s="6" t="s">
        <v>76</v>
      </c>
      <c r="C8" s="60" t="s">
        <v>60</v>
      </c>
      <c r="D8" s="60" t="s">
        <v>7</v>
      </c>
      <c r="E8" s="61" t="s">
        <v>122</v>
      </c>
      <c r="F8" s="21">
        <v>45</v>
      </c>
      <c r="G8" s="60" t="s">
        <v>123</v>
      </c>
      <c r="H8" s="24"/>
    </row>
    <row r="9" spans="1:8" ht="12.75">
      <c r="A9" s="23">
        <v>41645</v>
      </c>
      <c r="B9" s="6" t="s">
        <v>95</v>
      </c>
      <c r="C9" s="60" t="s">
        <v>96</v>
      </c>
      <c r="D9" s="60" t="s">
        <v>7</v>
      </c>
      <c r="E9" s="61" t="s">
        <v>43</v>
      </c>
      <c r="F9" s="20">
        <v>40</v>
      </c>
      <c r="G9" s="60" t="s">
        <v>124</v>
      </c>
      <c r="H9" s="24"/>
    </row>
    <row r="10" spans="1:8" ht="12.75">
      <c r="A10" s="23">
        <v>41680</v>
      </c>
      <c r="B10" s="6" t="s">
        <v>95</v>
      </c>
      <c r="C10" s="60" t="s">
        <v>125</v>
      </c>
      <c r="D10" s="60" t="s">
        <v>126</v>
      </c>
      <c r="E10" s="61" t="s">
        <v>127</v>
      </c>
      <c r="F10" s="20">
        <v>5</v>
      </c>
      <c r="G10" s="60" t="s">
        <v>18</v>
      </c>
      <c r="H10" s="24"/>
    </row>
    <row r="11" spans="1:8" ht="12.75">
      <c r="A11" s="23">
        <v>41702</v>
      </c>
      <c r="B11" s="6" t="s">
        <v>128</v>
      </c>
      <c r="C11" s="60" t="s">
        <v>129</v>
      </c>
      <c r="D11" s="60" t="s">
        <v>130</v>
      </c>
      <c r="E11" s="15" t="s">
        <v>131</v>
      </c>
      <c r="F11" s="20">
        <v>14</v>
      </c>
      <c r="G11" s="60" t="s">
        <v>138</v>
      </c>
      <c r="H11" s="24" t="s">
        <v>137</v>
      </c>
    </row>
    <row r="12" spans="1:8" ht="12.75">
      <c r="A12" s="23">
        <v>41703</v>
      </c>
      <c r="B12" s="6" t="s">
        <v>132</v>
      </c>
      <c r="C12" s="60" t="s">
        <v>133</v>
      </c>
      <c r="D12" s="60" t="s">
        <v>134</v>
      </c>
      <c r="E12" s="15" t="s">
        <v>135</v>
      </c>
      <c r="F12" s="20">
        <v>15</v>
      </c>
      <c r="G12" s="4"/>
      <c r="H12" s="24" t="s">
        <v>136</v>
      </c>
    </row>
    <row r="13" spans="1:8" ht="12.75">
      <c r="A13" s="23">
        <v>41760</v>
      </c>
      <c r="B13" s="6" t="s">
        <v>85</v>
      </c>
      <c r="C13" s="60" t="s">
        <v>79</v>
      </c>
      <c r="D13" s="60" t="s">
        <v>139</v>
      </c>
      <c r="E13" s="15" t="s">
        <v>42</v>
      </c>
      <c r="F13" s="20">
        <v>20</v>
      </c>
      <c r="G13" s="4"/>
      <c r="H13" s="24"/>
    </row>
    <row r="14" spans="1:8" ht="12.75">
      <c r="A14" s="23">
        <v>41765</v>
      </c>
      <c r="B14" s="6" t="s">
        <v>140</v>
      </c>
      <c r="C14" s="60" t="s">
        <v>118</v>
      </c>
      <c r="D14" s="60" t="s">
        <v>141</v>
      </c>
      <c r="E14" s="15" t="s">
        <v>142</v>
      </c>
      <c r="F14" s="62">
        <v>40</v>
      </c>
      <c r="G14" s="6" t="s">
        <v>143</v>
      </c>
      <c r="H14" s="24"/>
    </row>
    <row r="15" spans="1:8" ht="13.5" thickBot="1">
      <c r="A15" s="40">
        <v>41762</v>
      </c>
      <c r="B15" s="52" t="s">
        <v>85</v>
      </c>
      <c r="C15" s="64" t="s">
        <v>84</v>
      </c>
      <c r="D15" s="52" t="s">
        <v>80</v>
      </c>
      <c r="E15" s="53" t="s">
        <v>42</v>
      </c>
      <c r="F15" s="43">
        <v>20</v>
      </c>
      <c r="G15" s="41"/>
      <c r="H15" s="44"/>
    </row>
    <row r="16" spans="6:7" ht="15.75" thickBot="1">
      <c r="F16" s="102">
        <f>SUM(F5:F15)</f>
        <v>299</v>
      </c>
      <c r="G16" s="2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0.25">
      <c r="A1" s="73" t="s">
        <v>12</v>
      </c>
    </row>
    <row r="2" spans="1:6" s="2" customFormat="1" ht="23.25" customHeight="1">
      <c r="A2" s="1" t="s">
        <v>236</v>
      </c>
      <c r="E2" s="14"/>
      <c r="F2" s="19"/>
    </row>
    <row r="3" spans="1:8" ht="27" customHeight="1" thickBot="1">
      <c r="A3" s="78" t="s">
        <v>3</v>
      </c>
      <c r="B3" s="78" t="s">
        <v>0</v>
      </c>
      <c r="C3" s="78" t="s">
        <v>38</v>
      </c>
      <c r="D3" s="78" t="s">
        <v>39</v>
      </c>
      <c r="E3" s="79" t="s">
        <v>40</v>
      </c>
      <c r="F3" s="80" t="s">
        <v>41</v>
      </c>
      <c r="G3" s="81" t="s">
        <v>50</v>
      </c>
      <c r="H3" s="81" t="s">
        <v>51</v>
      </c>
    </row>
    <row r="4" spans="1:8" ht="12.75">
      <c r="A4" s="45">
        <v>41117</v>
      </c>
      <c r="B4" s="50" t="s">
        <v>76</v>
      </c>
      <c r="C4" s="50" t="s">
        <v>77</v>
      </c>
      <c r="D4" s="50" t="s">
        <v>78</v>
      </c>
      <c r="E4" s="51" t="s">
        <v>81</v>
      </c>
      <c r="F4" s="55">
        <v>15</v>
      </c>
      <c r="G4" s="56" t="s">
        <v>17</v>
      </c>
      <c r="H4" s="49"/>
    </row>
    <row r="5" spans="1:8" ht="12.75">
      <c r="A5" s="23">
        <v>41165</v>
      </c>
      <c r="B5" s="6" t="s">
        <v>5</v>
      </c>
      <c r="C5" s="6" t="s">
        <v>79</v>
      </c>
      <c r="D5" s="6" t="s">
        <v>80</v>
      </c>
      <c r="E5" s="15" t="s">
        <v>42</v>
      </c>
      <c r="F5" s="20">
        <v>20</v>
      </c>
      <c r="G5" s="4"/>
      <c r="H5" s="24"/>
    </row>
    <row r="6" spans="1:8" ht="12.75">
      <c r="A6" s="23">
        <v>41165</v>
      </c>
      <c r="B6" s="6" t="s">
        <v>82</v>
      </c>
      <c r="C6" s="6" t="s">
        <v>79</v>
      </c>
      <c r="D6" s="6" t="s">
        <v>80</v>
      </c>
      <c r="E6" s="15" t="s">
        <v>42</v>
      </c>
      <c r="F6" s="20">
        <v>20</v>
      </c>
      <c r="G6" s="4"/>
      <c r="H6" s="24"/>
    </row>
    <row r="7" spans="1:8" ht="12.75">
      <c r="A7" s="23">
        <v>41171</v>
      </c>
      <c r="B7" s="6" t="s">
        <v>83</v>
      </c>
      <c r="C7" s="6" t="s">
        <v>84</v>
      </c>
      <c r="D7" s="6" t="s">
        <v>80</v>
      </c>
      <c r="E7" s="15" t="s">
        <v>42</v>
      </c>
      <c r="F7" s="20">
        <v>20</v>
      </c>
      <c r="G7" s="4"/>
      <c r="H7" s="24"/>
    </row>
    <row r="8" spans="1:8" ht="12.75">
      <c r="A8" s="23">
        <v>41190</v>
      </c>
      <c r="B8" s="6" t="s">
        <v>86</v>
      </c>
      <c r="C8" s="6" t="s">
        <v>87</v>
      </c>
      <c r="D8" s="6" t="s">
        <v>80</v>
      </c>
      <c r="E8" s="15" t="s">
        <v>42</v>
      </c>
      <c r="F8" s="21">
        <v>20</v>
      </c>
      <c r="G8" s="4"/>
      <c r="H8" s="24"/>
    </row>
    <row r="9" spans="1:8" ht="12.75">
      <c r="A9" s="23">
        <v>41226</v>
      </c>
      <c r="B9" s="6" t="s">
        <v>88</v>
      </c>
      <c r="C9" s="6" t="s">
        <v>89</v>
      </c>
      <c r="D9" s="6" t="s">
        <v>90</v>
      </c>
      <c r="E9" s="15" t="s">
        <v>91</v>
      </c>
      <c r="F9" s="20">
        <v>10</v>
      </c>
      <c r="G9" s="6" t="s">
        <v>92</v>
      </c>
      <c r="H9" s="24"/>
    </row>
    <row r="10" spans="1:8" ht="12.75">
      <c r="A10" s="23">
        <v>41263</v>
      </c>
      <c r="B10" s="6" t="s">
        <v>8</v>
      </c>
      <c r="C10" s="6" t="s">
        <v>93</v>
      </c>
      <c r="D10" s="6" t="s">
        <v>7</v>
      </c>
      <c r="E10" s="15" t="s">
        <v>94</v>
      </c>
      <c r="F10" s="20">
        <v>20</v>
      </c>
      <c r="G10" s="6" t="s">
        <v>92</v>
      </c>
      <c r="H10" s="24"/>
    </row>
    <row r="11" spans="1:8" ht="12.75">
      <c r="A11" s="23">
        <v>41263</v>
      </c>
      <c r="B11" s="6" t="s">
        <v>95</v>
      </c>
      <c r="C11" s="6" t="s">
        <v>96</v>
      </c>
      <c r="D11" s="6" t="s">
        <v>7</v>
      </c>
      <c r="E11" s="15" t="s">
        <v>91</v>
      </c>
      <c r="F11" s="20">
        <v>10</v>
      </c>
      <c r="G11" s="4" t="s">
        <v>92</v>
      </c>
      <c r="H11" s="24"/>
    </row>
    <row r="12" spans="1:8" ht="12.75">
      <c r="A12" s="23">
        <v>41264</v>
      </c>
      <c r="B12" s="6" t="s">
        <v>97</v>
      </c>
      <c r="C12" s="6" t="s">
        <v>98</v>
      </c>
      <c r="D12" s="6" t="s">
        <v>7</v>
      </c>
      <c r="E12" s="15" t="s">
        <v>99</v>
      </c>
      <c r="F12" s="21">
        <v>15</v>
      </c>
      <c r="G12" s="4"/>
      <c r="H12" s="24"/>
    </row>
    <row r="13" spans="1:8" ht="12.75">
      <c r="A13" s="23">
        <v>41264</v>
      </c>
      <c r="B13" s="6" t="s">
        <v>100</v>
      </c>
      <c r="C13" s="6" t="s">
        <v>98</v>
      </c>
      <c r="D13" s="6" t="s">
        <v>7</v>
      </c>
      <c r="E13" s="15" t="s">
        <v>99</v>
      </c>
      <c r="F13" s="21">
        <v>15</v>
      </c>
      <c r="G13" s="4"/>
      <c r="H13" s="24"/>
    </row>
    <row r="14" spans="1:8" ht="12.75">
      <c r="A14" s="23">
        <v>41264</v>
      </c>
      <c r="B14" s="6" t="s">
        <v>88</v>
      </c>
      <c r="C14" s="6" t="s">
        <v>98</v>
      </c>
      <c r="D14" s="6" t="s">
        <v>7</v>
      </c>
      <c r="E14" s="15" t="s">
        <v>99</v>
      </c>
      <c r="F14" s="21">
        <v>15</v>
      </c>
      <c r="G14" s="4"/>
      <c r="H14" s="24"/>
    </row>
    <row r="15" spans="1:8" ht="12.75">
      <c r="A15" s="23">
        <v>41379</v>
      </c>
      <c r="B15" s="6" t="s">
        <v>101</v>
      </c>
      <c r="C15" s="6" t="s">
        <v>102</v>
      </c>
      <c r="D15" s="6" t="s">
        <v>103</v>
      </c>
      <c r="E15" s="15" t="s">
        <v>104</v>
      </c>
      <c r="F15" s="21">
        <v>10</v>
      </c>
      <c r="G15" s="4"/>
      <c r="H15" s="24"/>
    </row>
    <row r="16" spans="1:8" ht="12.75">
      <c r="A16" s="23">
        <v>41400</v>
      </c>
      <c r="B16" s="6" t="s">
        <v>85</v>
      </c>
      <c r="C16" s="6" t="s">
        <v>84</v>
      </c>
      <c r="D16" s="6" t="s">
        <v>80</v>
      </c>
      <c r="E16" s="15" t="s">
        <v>42</v>
      </c>
      <c r="F16" s="21">
        <v>20</v>
      </c>
      <c r="G16" s="4"/>
      <c r="H16" s="24"/>
    </row>
    <row r="17" spans="1:8" ht="13.5" thickBot="1">
      <c r="A17" s="40">
        <v>41436</v>
      </c>
      <c r="B17" s="52" t="s">
        <v>85</v>
      </c>
      <c r="C17" s="52" t="s">
        <v>105</v>
      </c>
      <c r="D17" s="52" t="s">
        <v>80</v>
      </c>
      <c r="E17" s="53" t="s">
        <v>42</v>
      </c>
      <c r="F17" s="57">
        <v>20</v>
      </c>
      <c r="G17" s="41"/>
      <c r="H17" s="44"/>
    </row>
    <row r="18" ht="15.75" thickBot="1">
      <c r="F18" s="104">
        <f>SUM(F4:F17)</f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0.25">
      <c r="A1" s="73" t="s">
        <v>12</v>
      </c>
    </row>
    <row r="2" spans="1:6" s="2" customFormat="1" ht="23.25" customHeight="1">
      <c r="A2" s="1" t="s">
        <v>235</v>
      </c>
      <c r="E2" s="14"/>
      <c r="F2" s="19"/>
    </row>
    <row r="3" spans="1:8" ht="27" customHeight="1" thickBot="1">
      <c r="A3" s="78" t="s">
        <v>3</v>
      </c>
      <c r="B3" s="78" t="s">
        <v>0</v>
      </c>
      <c r="C3" s="78" t="s">
        <v>38</v>
      </c>
      <c r="D3" s="78" t="s">
        <v>39</v>
      </c>
      <c r="E3" s="79" t="s">
        <v>40</v>
      </c>
      <c r="F3" s="80" t="s">
        <v>41</v>
      </c>
      <c r="G3" s="81" t="s">
        <v>50</v>
      </c>
      <c r="H3" s="81" t="s">
        <v>51</v>
      </c>
    </row>
    <row r="4" spans="1:8" ht="12.75">
      <c r="A4" s="45">
        <v>41030</v>
      </c>
      <c r="B4" s="50" t="s">
        <v>85</v>
      </c>
      <c r="C4" s="50" t="s">
        <v>84</v>
      </c>
      <c r="D4" s="50" t="s">
        <v>80</v>
      </c>
      <c r="E4" s="51" t="s">
        <v>42</v>
      </c>
      <c r="F4" s="48">
        <v>20</v>
      </c>
      <c r="G4" s="50"/>
      <c r="H4" s="49"/>
    </row>
    <row r="5" spans="1:8" ht="12.75">
      <c r="A5" s="23">
        <v>41046</v>
      </c>
      <c r="B5" s="6" t="s">
        <v>64</v>
      </c>
      <c r="C5" s="6" t="s">
        <v>65</v>
      </c>
      <c r="D5" s="6" t="s">
        <v>66</v>
      </c>
      <c r="E5" s="15" t="s">
        <v>42</v>
      </c>
      <c r="F5" s="20">
        <v>20</v>
      </c>
      <c r="G5" s="6" t="s">
        <v>52</v>
      </c>
      <c r="H5" s="24" t="s">
        <v>67</v>
      </c>
    </row>
    <row r="6" spans="1:8" ht="12.75">
      <c r="A6" s="23">
        <v>41058</v>
      </c>
      <c r="B6" s="6" t="s">
        <v>68</v>
      </c>
      <c r="C6" s="6" t="s">
        <v>69</v>
      </c>
      <c r="D6" s="6" t="s">
        <v>70</v>
      </c>
      <c r="E6" s="15" t="s">
        <v>71</v>
      </c>
      <c r="F6" s="20">
        <v>40</v>
      </c>
      <c r="G6" s="7" t="s">
        <v>72</v>
      </c>
      <c r="H6" s="24"/>
    </row>
    <row r="7" spans="1:8" ht="13.5" thickBot="1">
      <c r="A7" s="40">
        <v>41065</v>
      </c>
      <c r="B7" s="52" t="s">
        <v>68</v>
      </c>
      <c r="C7" s="52" t="s">
        <v>73</v>
      </c>
      <c r="D7" s="52" t="s">
        <v>74</v>
      </c>
      <c r="E7" s="53" t="s">
        <v>75</v>
      </c>
      <c r="F7" s="43">
        <v>30</v>
      </c>
      <c r="G7" s="54" t="s">
        <v>52</v>
      </c>
      <c r="H7" s="44"/>
    </row>
    <row r="8" spans="6:7" ht="15.75" thickBot="1">
      <c r="F8" s="105">
        <f>SUM(F4:F7)</f>
        <v>110</v>
      </c>
      <c r="G8" s="22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140625" style="0" bestFit="1" customWidth="1"/>
    <col min="2" max="2" width="22.28125" style="0" customWidth="1"/>
    <col min="3" max="3" width="36.421875" style="0" customWidth="1"/>
    <col min="4" max="4" width="37.7109375" style="0" customWidth="1"/>
    <col min="5" max="5" width="33.00390625" style="13" customWidth="1"/>
    <col min="6" max="6" width="21.57421875" style="18" customWidth="1"/>
    <col min="7" max="7" width="31.7109375" style="0" bestFit="1" customWidth="1"/>
    <col min="8" max="8" width="17.8515625" style="0" bestFit="1" customWidth="1"/>
  </cols>
  <sheetData>
    <row r="1" ht="20.25">
      <c r="A1" s="73" t="s">
        <v>12</v>
      </c>
    </row>
    <row r="2" spans="1:6" s="2" customFormat="1" ht="23.25" customHeight="1" thickBot="1">
      <c r="A2" s="1" t="s">
        <v>234</v>
      </c>
      <c r="E2" s="14"/>
      <c r="F2" s="19"/>
    </row>
    <row r="3" spans="1:8" s="88" customFormat="1" ht="33" customHeight="1" thickBot="1">
      <c r="A3" s="82" t="s">
        <v>3</v>
      </c>
      <c r="B3" s="83" t="s">
        <v>0</v>
      </c>
      <c r="C3" s="83" t="s">
        <v>38</v>
      </c>
      <c r="D3" s="83" t="s">
        <v>39</v>
      </c>
      <c r="E3" s="84" t="s">
        <v>40</v>
      </c>
      <c r="F3" s="85" t="s">
        <v>41</v>
      </c>
      <c r="G3" s="86" t="s">
        <v>50</v>
      </c>
      <c r="H3" s="87" t="s">
        <v>51</v>
      </c>
    </row>
    <row r="4" spans="1:8" ht="12.75">
      <c r="A4" s="45">
        <v>40532</v>
      </c>
      <c r="B4" s="50" t="s">
        <v>8</v>
      </c>
      <c r="C4" s="50" t="s">
        <v>53</v>
      </c>
      <c r="D4" s="50" t="s">
        <v>7</v>
      </c>
      <c r="E4" s="51" t="s">
        <v>42</v>
      </c>
      <c r="F4" s="48">
        <v>30</v>
      </c>
      <c r="G4" s="46"/>
      <c r="H4" s="49"/>
    </row>
    <row r="5" spans="1:8" ht="12.75">
      <c r="A5" s="23">
        <v>40532</v>
      </c>
      <c r="B5" s="6" t="s">
        <v>54</v>
      </c>
      <c r="C5" s="6" t="s">
        <v>55</v>
      </c>
      <c r="D5" s="6" t="s">
        <v>7</v>
      </c>
      <c r="E5" s="15" t="s">
        <v>42</v>
      </c>
      <c r="F5" s="20">
        <v>20</v>
      </c>
      <c r="G5" s="6" t="s">
        <v>18</v>
      </c>
      <c r="H5" s="24"/>
    </row>
    <row r="6" spans="1:8" ht="12.75">
      <c r="A6" s="23">
        <v>40533</v>
      </c>
      <c r="B6" s="6" t="s">
        <v>9</v>
      </c>
      <c r="C6" s="6" t="s">
        <v>56</v>
      </c>
      <c r="D6" s="6" t="s">
        <v>7</v>
      </c>
      <c r="E6" s="15" t="s">
        <v>57</v>
      </c>
      <c r="F6" s="20">
        <v>50</v>
      </c>
      <c r="G6" s="6" t="s">
        <v>58</v>
      </c>
      <c r="H6" s="24"/>
    </row>
    <row r="7" spans="1:8" ht="12.75">
      <c r="A7" s="23">
        <v>40533</v>
      </c>
      <c r="B7" s="6" t="s">
        <v>8</v>
      </c>
      <c r="C7" s="6" t="s">
        <v>56</v>
      </c>
      <c r="D7" s="6" t="s">
        <v>7</v>
      </c>
      <c r="E7" s="15" t="s">
        <v>57</v>
      </c>
      <c r="F7" s="20">
        <v>50</v>
      </c>
      <c r="G7" s="6" t="s">
        <v>58</v>
      </c>
      <c r="H7" s="24"/>
    </row>
    <row r="8" spans="1:8" ht="12.75">
      <c r="A8" s="23">
        <v>40533</v>
      </c>
      <c r="B8" s="6" t="s">
        <v>59</v>
      </c>
      <c r="C8" s="6" t="s">
        <v>60</v>
      </c>
      <c r="D8" s="6" t="s">
        <v>7</v>
      </c>
      <c r="E8" s="15" t="s">
        <v>42</v>
      </c>
      <c r="F8" s="20">
        <v>30</v>
      </c>
      <c r="G8" s="6" t="s">
        <v>61</v>
      </c>
      <c r="H8" s="24"/>
    </row>
    <row r="9" spans="1:8" ht="13.5" thickBot="1">
      <c r="A9" s="40">
        <v>40533</v>
      </c>
      <c r="B9" s="52" t="s">
        <v>63</v>
      </c>
      <c r="C9" s="52" t="s">
        <v>60</v>
      </c>
      <c r="D9" s="52" t="s">
        <v>7</v>
      </c>
      <c r="E9" s="53" t="s">
        <v>62</v>
      </c>
      <c r="F9" s="43">
        <v>30</v>
      </c>
      <c r="G9" s="52" t="s">
        <v>61</v>
      </c>
      <c r="H9" s="44"/>
    </row>
    <row r="10" spans="6:7" ht="15.75" thickBot="1">
      <c r="F10" s="105">
        <f>SUM(F4:F9)</f>
        <v>210</v>
      </c>
      <c r="G10" s="10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vanessa.murray</dc:creator>
  <cp:keywords/>
  <dc:description/>
  <cp:lastModifiedBy>Administrator</cp:lastModifiedBy>
  <cp:lastPrinted>2016-09-27T01:11:08Z</cp:lastPrinted>
  <dcterms:created xsi:type="dcterms:W3CDTF">2008-05-05T22:53:06Z</dcterms:created>
  <dcterms:modified xsi:type="dcterms:W3CDTF">2019-05-13T01:21:32Z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NCCMA-59-2587</vt:lpwstr>
  </property>
  <property fmtid="{D5CDD505-2E9C-101B-9397-08002B2CF9AE}" pid="3" name="_dlc_DocIdItemGuid">
    <vt:lpwstr>a3358011-e645-4564-aed7-70f4c96eb533</vt:lpwstr>
  </property>
  <property fmtid="{D5CDD505-2E9C-101B-9397-08002B2CF9AE}" pid="4" name="_dlc_DocIdUrl">
    <vt:lpwstr>http://hqncspb/8020/_layouts/DocIdRedir.aspx?ID=NCCMA-59-2587, NCCMA-59-2587</vt:lpwstr>
  </property>
  <property fmtid="{D5CDD505-2E9C-101B-9397-08002B2CF9AE}" pid="5" name="display_urn:schemas-microsoft-com:office:office#Editor">
    <vt:lpwstr>Robyn McKay</vt:lpwstr>
  </property>
  <property fmtid="{D5CDD505-2E9C-101B-9397-08002B2CF9AE}" pid="6" name="display_urn:schemas-microsoft-com:office:office#Author">
    <vt:lpwstr>Vanessa Murray</vt:lpwstr>
  </property>
  <property fmtid="{D5CDD505-2E9C-101B-9397-08002B2CF9AE}" pid="7" name="ContentTypeId">
    <vt:lpwstr>0x01010072330C0793454641A91E063D3E825E928D</vt:lpwstr>
  </property>
  <property fmtid="{D5CDD505-2E9C-101B-9397-08002B2CF9AE}" pid="8" name="8020ID">
    <vt:lpwstr>14995</vt:lpwstr>
  </property>
  <property fmtid="{D5CDD505-2E9C-101B-9397-08002B2CF9AE}" pid="9" name="Document Author">
    <vt:lpwstr>Vanessa Murray</vt:lpwstr>
  </property>
  <property fmtid="{D5CDD505-2E9C-101B-9397-08002B2CF9AE}" pid="10" name="80-20 Document Category">
    <vt:lpwstr>Project Document</vt:lpwstr>
  </property>
</Properties>
</file>